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098.KANEYAMA\Desktop\財政\05 決算公表\29決算公表\"/>
    </mc:Choice>
  </mc:AlternateContent>
  <bookViews>
    <workbookView xWindow="0" yWindow="0" windowWidth="15360" windowHeight="7635" firstSheet="4"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21"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<sst xmlns="http://schemas.openxmlformats.org/spreadsheetml/2006/main" count="1101" uniqueCount="608">
  <si>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</si>
  <si>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</si>
  <si>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</si>
  <si>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</si>
  <si>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</si>
  <si>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</si>
  <si>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</si>
  <si>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</si>
  <si>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</si>
  <si>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</si>
  <si>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</si>
  <si>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</si>
  <si>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</si>
  <si>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</si>
  <si>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</si>
  <si>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</si>
  <si>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</si>
  <si>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</si>
  <si>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</si>
  <si>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</si>
  <si>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</si>
  <si>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</si>
  <si>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</si>
  <si>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</si>
  <si>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</si>
  <si>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</si>
  <si>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</si>
  <si>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</si>
  <si>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</si>
  <si>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</si>
  <si>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</si>
  <si>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</si>
  <si>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</si>
  <si>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</si>
  <si>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</si>
  <si>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</si>
  <si>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</si>
  <si>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</si>
  <si>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</si>
  <si>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</si>
  <si>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</si>
  <si>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</si>
  <si>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</si>
  <si>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</si>
  <si>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</si>
  <si>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</si>
  <si>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</si>
  <si>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</si>
  <si>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</si>
  <si>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</si>
  <si>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</si>
  <si>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</si>
  <si>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</si>
  <si>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</si>
  <si>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</si>
  <si>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</si>
  <si>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</si>
  <si>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</si>
  <si>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</si>
  <si>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</si>
  <si>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</si>
  <si>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</si>
  <si>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</si>
  <si>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</si>
  <si>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</si>
  <si>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</si>
  <si>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</si>
  <si>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</si>
  <si>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</si>
  <si>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</si>
  <si>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</si>
  <si>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</si>
  <si>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</si>
  <si>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</si>
  <si>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</si>
  <si>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</si>
  <si>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</si>
  <si>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</si>
  <si>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</si>
  <si>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</si>
  <si>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</si>
  <si>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</si>
  <si>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</si>
  <si>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</si>
  <si>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</si>
  <si>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</si>
  <si>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</si>
  <si>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</si>
  <si>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</si>
  <si>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</si>
  <si>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</si>
  <si>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</si>
  <si>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</si>
  <si>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</si>
  <si>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</si>
  <si>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</si>
  <si>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</si>
  <si>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</si>
  <si>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</si>
  <si>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</si>
  <si>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</si>
  <si>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</si>
  <si>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</si>
  <si>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</si>
  <si>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</si>
  <si>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</si>
  <si>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</si>
  <si>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</si>
  <si>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</si>
  <si>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</si>
  <si>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</si>
  <si>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</si>
  <si>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</si>
  <si>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</si>
  <si>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</si>
  <si>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</si>
  <si>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</si>
  <si>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</si>
  <si>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</si>
  <si>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</si>
  <si>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</si>
  <si>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</si>
  <si>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</si>
  <si>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</si>
  <si>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</si>
  <si>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</si>
  <si>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</si>
  <si>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</si>
  <si>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</si>
  <si>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</si>
  <si>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</si>
  <si>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</si>
  <si>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</si>
  <si>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</si>
  <si>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</si>
  <si>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</si>
  <si>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</si>
  <si>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</si>
  <si>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</si>
  <si>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</si>
  <si>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</si>
  <si>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</si>
  <si>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</si>
  <si>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</si>
  <si>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</si>
  <si>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</si>
  <si>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</si>
  <si>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</si>
  <si>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</si>
  <si>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</si>
  <si>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</si>
  <si>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</si>
  <si>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</si>
  <si>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</si>
  <si>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</si>
  <si>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</si>
  <si>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</si>
  <si>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</si>
  <si>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</si>
  <si>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</si>
  <si>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</si>
  <si>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</si>
  <si>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</si>
  <si>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</si>
  <si>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</si>
  <si>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</si>
  <si>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</si>
  <si>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</si>
  <si>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</si>
  <si>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</si>
  <si>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</si>
  <si>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</si>
  <si>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</si>
  <si>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</si>
  <si>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</si>
  <si>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</si>
  <si>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</si>
  <si>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</si>
  <si>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</si>
  <si>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</si>
  <si>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</si>
  <si>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</si>
  <si>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</si>
  <si>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</si>
  <si>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</si>
  <si>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</si>
  <si>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</si>
  <si>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</si>
  <si>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</si>
  <si>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</si>
  <si>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</si>
  <si>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</si>
  <si>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</si>
  <si>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</si>
  <si>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</si>
  <si>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</si>
  <si>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</si>
  <si>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</si>
  <si>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</si>
  <si>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</si>
  <si>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</si>
  <si>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</si>
  <si>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</si>
  <si>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</si>
  <si>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</si>
  <si>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</si>
  <si>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</si>
  <si>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</si>
  <si>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</si>
  <si>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</si>
  <si>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</si>
  <si>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</si>
  <si>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</si>
  <si>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</si>
  <si>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</si>
  <si>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</si>
  <si>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福島県金山町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</si>
  <si>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</si>
  <si>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</si>
  <si>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</si>
  <si>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</si>
  <si>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</si>
  <si>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</si>
  <si>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</si>
  <si>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</si>
  <si>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</si>
  <si>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</si>
  <si>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</si>
  <si>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</si>
  <si>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</si>
  <si>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</si>
  <si>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</si>
  <si>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</si>
  <si>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</si>
  <si>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</si>
  <si>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</si>
  <si>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</si>
  <si>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</si>
  <si>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</si>
  <si>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</si>
  <si>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</si>
  <si>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</si>
  <si>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</si>
  <si>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</si>
  <si>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</si>
  <si>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</si>
  <si>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</si>
  <si>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</si>
  <si>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</si>
  <si>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</si>
  <si>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</si>
  <si>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</si>
  <si>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</si>
  <si>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</si>
  <si>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</si>
  <si>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</si>
  <si>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</si>
  <si>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</si>
  <si>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</si>
  <si>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</si>
  <si>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</si>
  <si>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</si>
  <si>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</si>
  <si>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</si>
  <si>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</si>
  <si>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</si>
  <si>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</si>
  <si>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</si>
  <si>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</si>
  <si>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</si>
  <si>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</si>
  <si>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</si>
  <si>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</si>
  <si>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</si>
  <si>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</si>
  <si>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</si>
  <si>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</si>
  <si>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</si>
  <si>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</si>
  <si>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</si>
  <si>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</si>
  <si>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</si>
  <si>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</si>
  <si>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</si>
  <si>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</si>
  <si>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</si>
  <si>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</si>
  <si>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</si>
  <si>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</si>
  <si>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</si>
  <si>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</si>
  <si>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</si>
  <si>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</si>
  <si>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</si>
  <si>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</si>
  <si>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</si>
  <si>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</si>
  <si>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</si>
  <si>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</si>
  <si>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</si>
  <si>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</si>
  <si>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</si>
  <si>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</si>
  <si>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</si>
  <si>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</si>
  <si>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</si>
  <si>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</si>
  <si>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</si>
  <si>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</si>
  <si>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</si>
  <si>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</si>
  <si>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</si>
  <si>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</si>
  <si>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</si>
  <si>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</si>
  <si>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</si>
  <si>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</si>
  <si>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</si>
  <si>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</si>
  <si>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</si>
  <si>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</si>
  <si>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</si>
  <si>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</si>
  <si>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</si>
  <si>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</si>
  <si>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</si>
  <si>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</si>
  <si>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</si>
  <si>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</si>
  <si>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</si>
  <si>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</si>
  <si>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</si>
  <si>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</si>
  <si>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</si>
  <si>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</si>
  <si>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</si>
  <si>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</si>
  <si>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</si>
  <si>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</si>
  <si>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</si>
  <si>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</si>
  <si>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</si>
  <si>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</si>
  <si>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</si>
  <si>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</si>
  <si>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</si>
  <si>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</si>
  <si>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</si>
  <si>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</si>
  <si>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</si>
  <si>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</si>
  <si>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</si>
  <si>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</si>
  <si>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</si>
  <si>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</si>
  <si>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</si>
  <si>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</si>
  <si>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</si>
  <si>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</si>
  <si>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</si>
  <si>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</si>
  <si>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</si>
  <si>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</si>
  <si>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</si>
  <si>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</si>
  <si>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</si>
  <si>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福島県金山町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</si>
  <si>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</si>
  <si>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</si>
  <si>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</si>
  <si>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</si>
  <si>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</si>
  <si>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</si>
  <si>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</si>
  <si>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</si>
  <si>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</si>
  <si>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</si>
  <si>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</si>
  <si>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</si>
  <si>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</si>
  <si>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</si>
  <si>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</si>
  <si>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</si>
  <si>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</si>
  <si>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</si>
  <si>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</si>
  <si>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</si>
  <si>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</si>
  <si>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</si>
  <si>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</si>
  <si>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</si>
  <si>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</si>
  <si>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</si>
  <si>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</si>
  <si>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</si>
  <si>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</si>
  <si>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</si>
  <si>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</si>
  <si>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</si>
  <si>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</si>
  <si>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</si>
  <si>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</si>
  <si>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</si>
  <si>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</si>
  <si>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</si>
  <si>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</si>
  <si>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</si>
  <si>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</si>
  <si>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</si>
  <si>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</si>
  <si>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</si>
  <si>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</si>
  <si>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</si>
  <si>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</si>
  <si>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</si>
  <si>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</si>
  <si>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</si>
  <si>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</si>
  <si>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</si>
  <si>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</si>
  <si>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</si>
  <si>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</si>
  <si>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</si>
  <si>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</si>
  <si>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</si>
  <si>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</si>
  <si>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</si>
  <si>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</si>
  <si>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</si>
  <si>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</si>
  <si>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</si>
  <si>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</si>
  <si>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</si>
  <si>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</si>
  <si>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</si>
  <si>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</si>
  <si>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</si>
  <si>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</si>
  <si>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</si>
  <si>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</si>
  <si>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</si>
  <si>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</si>
  <si>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</si>
  <si>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</si>
  <si>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</si>
  <si>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</si>
  <si>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</si>
  <si>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</si>
  <si>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</si>
  <si>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</si>
  <si>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</si>
  <si>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</si>
  <si>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</si>
  <si>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</si>
  <si>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</si>
  <si>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</si>
  <si>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</si>
  <si>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</si>
  <si>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</si>
  <si>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</si>
  <si>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</si>
  <si>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</si>
  <si>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</si>
  <si>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</si>
  <si>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</si>
  <si>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</si>
  <si>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</si>
  <si>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</si>
  <si>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</si>
  <si>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</si>
  <si>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</si>
  <si>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</si>
  <si>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</si>
  <si>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</si>
  <si>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</si>
  <si>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</si>
  <si>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</si>
  <si>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</si>
  <si>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</si>
  <si>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</si>
  <si>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</si>
  <si>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</si>
  <si>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</si>
  <si>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</si>
  <si>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</si>
  <si>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</si>
  <si>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</si>
  <si>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</si>
  <si>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</si>
  <si>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</si>
  <si>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</si>
  <si>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</si>
  <si>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</si>
  <si>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</si>
  <si>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</si>
  <si>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</si>
  <si>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</si>
  <si>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</si>
  <si>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</si>
  <si>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</si>
  <si>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</si>
  <si>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</si>
  <si>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</si>
  <si>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</si>
  <si>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</si>
  <si>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</si>
  <si>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</si>
  <si>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</si>
  <si>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</si>
  <si>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</si>
  <si>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</si>
  <si>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</si>
  <si>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</si>
  <si>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</si>
  <si>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</si>
  <si>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</si>
  <si>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</si>
  <si>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</si>
  <si>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</si>
  <si>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</si>
  <si>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</si>
  <si>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</si>
  <si>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</si>
  <si>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</si>
  <si>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</si>
  <si>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</si>
  <si>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</si>
  <si>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</si>
  <si>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</si>
  <si>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</si>
  <si>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</si>
  <si>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</si>
  <si>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</si>
  <si>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</si>
  <si>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</si>
  <si>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</si>
  <si>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</si>
  <si>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</si>
  <si>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</si>
  <si>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</si>
  <si>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</si>
  <si>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</si>
  <si>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</si>
  <si>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</si>
  <si>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</si>
  <si>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</si>
  <si>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</si>
  <si>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</si>
  <si>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</si>
  <si>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</si>
  <si>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</si>
  <si>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</si>
  <si>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</si>
  <si>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</si>
  <si>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</si>
  <si>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</si>
  <si>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</si>
  <si>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</si>
  <si>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</si>
  <si>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</si>
  <si>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9.95</t>
  </si>
  <si>
    <t>▲ 4.12</t>
  </si>
  <si>
    <t>一般会計</t>
  </si>
  <si>
    <t>国民健康保険特別会計（事業勘定）</t>
  </si>
  <si>
    <t>簡易水道事業特別会計</t>
  </si>
  <si>
    <t>介護保険特別会計</t>
  </si>
  <si>
    <t>後期高齢者医療特別会計</t>
  </si>
  <si>
    <t>町営バス事業特別会計</t>
  </si>
  <si>
    <t>国民健康保険特別会計（施設勘定）</t>
  </si>
  <si>
    <t>農業集落排水事業特別会計</t>
  </si>
  <si>
    <t>その他会計（赤字）</t>
  </si>
  <si>
    <t>その他会計（黒字）</t>
  </si>
  <si>
    <t>-</t>
    <phoneticPr fontId="2"/>
  </si>
  <si>
    <t>-</t>
    <phoneticPr fontId="2"/>
  </si>
  <si>
    <t>会津若松地方広域市町村圏整備組合　一般会計</t>
    <rPh sb="0" eb="16">
      <t>ア</t>
    </rPh>
    <rPh sb="17" eb="19">
      <t>イッパン</t>
    </rPh>
    <rPh sb="19" eb="21">
      <t>カイケイ</t>
    </rPh>
    <phoneticPr fontId="5"/>
  </si>
  <si>
    <t>会津若松地方広域市町村圏整備組合水道用水供給事業会計</t>
    <phoneticPr fontId="5"/>
  </si>
  <si>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</si>
  <si>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</si>
  <si>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</si>
  <si>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</si>
  <si>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</si>
  <si>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</si>
  <si>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</si>
  <si>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</si>
  <si>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（株）会津かねやま</t>
    <rPh sb="0" eb="3">
      <t>カブ</t>
    </rPh>
    <rPh sb="3" eb="5">
      <t>アイヅ</t>
    </rPh>
    <phoneticPr fontId="5"/>
  </si>
  <si>
    <t>（株）奥会津大自然</t>
    <rPh sb="0" eb="3">
      <t>カブ</t>
    </rPh>
    <rPh sb="3" eb="6">
      <t>オクアイヅ</t>
    </rPh>
    <rPh sb="6" eb="9">
      <t>ダイシゼン</t>
    </rPh>
    <phoneticPr fontId="5"/>
  </si>
  <si>
    <t>-</t>
    <phoneticPr fontId="2"/>
  </si>
  <si>
    <t>公共施設整備基金</t>
    <phoneticPr fontId="11"/>
  </si>
  <si>
    <t>少子化対策基金</t>
    <phoneticPr fontId="11"/>
  </si>
  <si>
    <t>災害対策基金</t>
    <phoneticPr fontId="11"/>
  </si>
  <si>
    <t>地域福祉基金</t>
    <phoneticPr fontId="11"/>
  </si>
  <si>
    <t>水産業振興基金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</si>
  <si>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</si>
  <si>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</si>
  <si>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</si>
  <si>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</si>
  <si>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</si>
  <si>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</si>
  <si>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</si>
  <si>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</si>
  <si>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</si>
  <si>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</si>
  <si>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</si>
  <si>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</si>
  <si>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</si>
  <si>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</si>
  <si>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平成29年度決算において66.4％となり、類似団体平均を上回っている。全体的に施設の老朽化が進んでおり、これまでのような修繕のみだけでなく、今後は長寿命化や最適化を推進していく必要がある。</t>
    <rPh sb="1" eb="3">
      <t>ショウライ</t>
    </rPh>
    <rPh sb="3" eb="5">
      <t>フタン</t>
    </rPh>
    <rPh sb="5" eb="7">
      <t>ヒリツ</t>
    </rPh>
    <rPh sb="13" eb="15">
      <t>ルイジ</t>
    </rPh>
    <rPh sb="15" eb="17">
      <t>ダンタイ</t>
    </rPh>
    <rPh sb="17" eb="20">
      <t>ヘイキンチ</t>
    </rPh>
    <rPh sb="20" eb="22">
      <t>ドウヨウ</t>
    </rPh>
    <rPh sb="24" eb="26">
      <t>ヒリツ</t>
    </rPh>
    <rPh sb="43" eb="45">
      <t>トウチョウ</t>
    </rPh>
    <rPh sb="144" eb="145">
      <t>ツト</t>
    </rPh>
    <rPh sb="148" eb="150">
      <t>ユウケイ</t>
    </rPh>
    <rPh sb="150" eb="152">
      <t>コテイ</t>
    </rPh>
    <rPh sb="152" eb="154">
      <t>シサン</t>
    </rPh>
    <rPh sb="154" eb="156">
      <t>ゲンカ</t>
    </rPh>
    <rPh sb="156" eb="158">
      <t>ショウキャク</t>
    </rPh>
    <rPh sb="158" eb="159">
      <t>リツ</t>
    </rPh>
    <rPh sb="165" eb="167">
      <t>ヘイセイ</t>
    </rPh>
    <rPh sb="169" eb="171">
      <t>ネンド</t>
    </rPh>
    <rPh sb="171" eb="173">
      <t>ケッサン</t>
    </rPh>
    <rPh sb="186" eb="188">
      <t>ルイジ</t>
    </rPh>
    <rPh sb="188" eb="190">
      <t>ダンタイ</t>
    </rPh>
    <rPh sb="190" eb="192">
      <t>ヘイキン</t>
    </rPh>
    <rPh sb="193" eb="195">
      <t>ウワマワ</t>
    </rPh>
    <phoneticPr fontId="5"/>
  </si>
  <si>
    <t>　平成29年度決算においては、将来負担比率は類似団体平均値同様に「比率なし」、実質公債費比率は3.6％で類似団体平均値を下回っている。しかし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t>
    <rPh sb="1" eb="3">
      <t>ヘイセイ</t>
    </rPh>
    <rPh sb="5" eb="7">
      <t>ネンド</t>
    </rPh>
    <rPh sb="7" eb="9">
      <t>ケッサン</t>
    </rPh>
    <rPh sb="39" eb="41">
      <t>ジッシツ</t>
    </rPh>
    <rPh sb="41" eb="44">
      <t>コウサイヒ</t>
    </rPh>
    <rPh sb="44" eb="46">
      <t>ヒリツ</t>
    </rPh>
    <rPh sb="52" eb="54">
      <t>ルイジ</t>
    </rPh>
    <rPh sb="54" eb="56">
      <t>ダンタイ</t>
    </rPh>
    <rPh sb="56" eb="59">
      <t>ヘイキンチ</t>
    </rPh>
    <rPh sb="60" eb="6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</si>
</sst>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1" fillId="0" borderId="98" xfId="20" applyFont="1" applyBorder="1" applyAlignment="1" applyProtection="1">
      <alignment horizontal="left" vertical="center" wrapText="1"/>
      <protection locked="0"/>
    </xf>
    <xf numFmtId="0" fontId="21" fillId="0" borderId="99" xfId="20" applyFont="1" applyBorder="1" applyAlignment="1" applyProtection="1">
      <alignment horizontal="left" vertical="center" wrapText="1"/>
      <protection locked="0"/>
    </xf>
    <xf numFmtId="0" fontId="21"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1" fillId="0" borderId="112" xfId="20" applyFont="1" applyBorder="1" applyAlignment="1" applyProtection="1">
      <alignment horizontal="left" vertical="center" wrapText="1"/>
      <protection locked="0"/>
    </xf>
    <xf numFmtId="0" fontId="21" fillId="0" borderId="113" xfId="20" applyFont="1" applyBorder="1" applyAlignment="1" applyProtection="1">
      <alignment horizontal="left" vertical="center" wrapText="1"/>
      <protection locked="0"/>
    </xf>
    <xf numFmtId="0" fontId="21" fillId="0" borderId="114" xfId="20" applyFont="1" applyBorder="1" applyAlignment="1" applyProtection="1">
      <alignment horizontal="left" vertical="center" wrapTex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xmlns:c16r2="http://schemas.microsoft.com/office/drawing/2015/06/chart">
            <c:ext xmlns:c16="http://schemas.microsoft.com/office/drawing/2014/chart" uri="{C3380CC4-5D6E-409C-BE32-E72D297353CC}">
              <c16:uniqueId val="{00000000-EC65-4149-93C9-4DD00579DB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268898</c:v>
                </c:pt>
                <c:pt idx="1">
                  <c:v>463820</c:v>
                </c:pt>
                <c:pt idx="2">
                  <c:v>334430</c:v>
                </c:pt>
                <c:pt idx="3">
                  <c:v>274938</c:v>
                </c:pt>
                <c:pt idx="4">
                  <c:v>239104</c:v>
                </c:pt>
              </c:numCache>
            </c:numRef>
          </c:val>
          <c:smooth val="0"/>
          <c:extLst xmlns:c16r2="http://schemas.microsoft.com/office/drawing/2015/06/chart">
            <c:ext xmlns:c16="http://schemas.microsoft.com/office/drawing/2014/chart" uri="{C3380CC4-5D6E-409C-BE32-E72D297353CC}">
              <c16:uniqueId val="{00000001-EC65-4149-93C9-4DD00579DB69}"/>
            </c:ext>
          </c:extLst>
        </c:ser>
        <c:dLbls>
          <c:showLegendKey val="0"/>
          <c:showVal val="0"/>
          <c:showCatName val="0"/>
          <c:showSerName val="0"/>
          <c:showPercent val="0"/>
          <c:showBubbleSize val="0"/>
        </c:dLbls>
        <c:marker val="1"/>
        <c:smooth val="0"/>
        <c:axId val="554849672"/>
        <c:axId val="526331640"/>
      </c:lineChart>
      <c:catAx>
        <c:axId val="55484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331640"/>
        <c:crosses val="autoZero"/>
        <c:auto val="1"/>
        <c:lblAlgn val="ctr"/>
        <c:lblOffset val="100"/>
        <c:tickLblSkip val="1"/>
        <c:tickMarkSkip val="1"/>
        <c:noMultiLvlLbl val="0"/>
      </c:catAx>
      <c:valAx>
        <c:axId val="5263316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84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9.49</c:v>
                </c:pt>
                <c:pt idx="1">
                  <c:v>3.08</c:v>
                </c:pt>
                <c:pt idx="2">
                  <c:v>9.34</c:v>
                </c:pt>
                <c:pt idx="3">
                  <c:v>9.82</c:v>
                </c:pt>
                <c:pt idx="4">
                  <c:v>10.1</c:v>
                </c:pt>
              </c:numCache>
            </c:numRef>
          </c:val>
          <c:extLst xmlns:c16r2="http://schemas.microsoft.com/office/drawing/2015/06/chart">
            <c:ext xmlns:c16="http://schemas.microsoft.com/office/drawing/2014/chart" uri="{C3380CC4-5D6E-409C-BE32-E72D297353CC}">
              <c16:uniqueId val="{00000000-4C4A-40EA-B526-DF8F1E91D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51.55</c:v>
                </c:pt>
                <c:pt idx="1">
                  <c:v>54.68</c:v>
                </c:pt>
                <c:pt idx="2">
                  <c:v>53.27</c:v>
                </c:pt>
                <c:pt idx="3">
                  <c:v>60.61</c:v>
                </c:pt>
                <c:pt idx="4">
                  <c:v>60.8</c:v>
                </c:pt>
              </c:numCache>
            </c:numRef>
          </c:val>
          <c:extLst xmlns:c16r2="http://schemas.microsoft.com/office/drawing/2015/06/chart">
            <c:ext xmlns:c16="http://schemas.microsoft.com/office/drawing/2014/chart" uri="{C3380CC4-5D6E-409C-BE32-E72D297353CC}">
              <c16:uniqueId val="{00000001-4C4A-40EA-B526-DF8F1E91DEE6}"/>
            </c:ext>
          </c:extLst>
        </c:ser>
        <c:dLbls>
          <c:showLegendKey val="0"/>
          <c:showVal val="0"/>
          <c:showCatName val="0"/>
          <c:showSerName val="0"/>
          <c:showPercent val="0"/>
          <c:showBubbleSize val="0"/>
        </c:dLbls>
        <c:gapWidth val="250"/>
        <c:overlap val="100"/>
        <c:axId val="562206736"/>
        <c:axId val="56220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17.399999999999999</c:v>
                </c:pt>
                <c:pt idx="1">
                  <c:v>-9.9499999999999993</c:v>
                </c:pt>
                <c:pt idx="2">
                  <c:v>5.52</c:v>
                </c:pt>
                <c:pt idx="3">
                  <c:v>3.2</c:v>
                </c:pt>
                <c:pt idx="4">
                  <c:v>-4.12</c:v>
                </c:pt>
              </c:numCache>
            </c:numRef>
          </c:val>
          <c:smooth val="0"/>
          <c:extLst xmlns:c16r2="http://schemas.microsoft.com/office/drawing/2015/06/chart">
            <c:ext xmlns:c16="http://schemas.microsoft.com/office/drawing/2014/chart" uri="{C3380CC4-5D6E-409C-BE32-E72D297353CC}">
              <c16:uniqueId val="{00000002-4C4A-40EA-B526-DF8F1E91DEE6}"/>
            </c:ext>
          </c:extLst>
        </c:ser>
        <c:dLbls>
          <c:showLegendKey val="0"/>
          <c:showVal val="0"/>
          <c:showCatName val="0"/>
          <c:showSerName val="0"/>
          <c:showPercent val="0"/>
          <c:showBubbleSize val="0"/>
        </c:dLbls>
        <c:marker val="1"/>
        <c:smooth val="0"/>
        <c:axId val="562206736"/>
        <c:axId val="562207128"/>
      </c:lineChart>
      <c:catAx>
        <c:axId val="56220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2207128"/>
        <c:crosses val="autoZero"/>
        <c:auto val="1"/>
        <c:lblAlgn val="ctr"/>
        <c:lblOffset val="100"/>
        <c:tickLblSkip val="1"/>
        <c:tickMarkSkip val="1"/>
        <c:noMultiLvlLbl val="0"/>
      </c:catAx>
      <c:valAx>
        <c:axId val="56220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20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6D7-4A58-ADBE-7A2C7634F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D7-4A58-ADBE-7A2C7634FBD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6D7-4A58-ADBE-7A2C7634FBDB}"/>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6D7-4A58-ADBE-7A2C7634FBDB}"/>
            </c:ext>
          </c:extLst>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6D7-4A58-ADBE-7A2C7634FBD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6D7-4A58-ADBE-7A2C7634FB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0.36</c:v>
                </c:pt>
                <c:pt idx="4">
                  <c:v>#N/A</c:v>
                </c:pt>
                <c:pt idx="5">
                  <c:v>0.57999999999999996</c:v>
                </c:pt>
                <c:pt idx="6">
                  <c:v>#N/A</c:v>
                </c:pt>
                <c:pt idx="7">
                  <c:v>0.79</c:v>
                </c:pt>
                <c:pt idx="8">
                  <c:v>#N/A</c:v>
                </c:pt>
                <c:pt idx="9">
                  <c:v>0.56000000000000005</c:v>
                </c:pt>
              </c:numCache>
            </c:numRef>
          </c:val>
          <c:extLst xmlns:c16r2="http://schemas.microsoft.com/office/drawing/2015/06/chart">
            <c:ext xmlns:c16="http://schemas.microsoft.com/office/drawing/2014/chart" uri="{C3380CC4-5D6E-409C-BE32-E72D297353CC}">
              <c16:uniqueId val="{00000006-D6D7-4A58-ADBE-7A2C7634FBD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0.83</c:v>
                </c:pt>
                <c:pt idx="4">
                  <c:v>#N/A</c:v>
                </c:pt>
                <c:pt idx="5">
                  <c:v>0.82</c:v>
                </c:pt>
                <c:pt idx="6">
                  <c:v>#N/A</c:v>
                </c:pt>
                <c:pt idx="7">
                  <c:v>0.69</c:v>
                </c:pt>
                <c:pt idx="8">
                  <c:v>#N/A</c:v>
                </c:pt>
                <c:pt idx="9">
                  <c:v>0.74</c:v>
                </c:pt>
              </c:numCache>
            </c:numRef>
          </c:val>
          <c:extLst xmlns:c16r2="http://schemas.microsoft.com/office/drawing/2015/06/chart">
            <c:ext xmlns:c16="http://schemas.microsoft.com/office/drawing/2014/chart" uri="{C3380CC4-5D6E-409C-BE32-E72D297353CC}">
              <c16:uniqueId val="{00000007-D6D7-4A58-ADBE-7A2C7634FBD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0.96</c:v>
                </c:pt>
                <c:pt idx="2">
                  <c:v>#N/A</c:v>
                </c:pt>
                <c:pt idx="3">
                  <c:v>2.3199999999999998</c:v>
                </c:pt>
                <c:pt idx="4">
                  <c:v>#N/A</c:v>
                </c:pt>
                <c:pt idx="5">
                  <c:v>2.65</c:v>
                </c:pt>
                <c:pt idx="6">
                  <c:v>#N/A</c:v>
                </c:pt>
                <c:pt idx="7">
                  <c:v>3.03</c:v>
                </c:pt>
                <c:pt idx="8">
                  <c:v>#N/A</c:v>
                </c:pt>
                <c:pt idx="9">
                  <c:v>3.32</c:v>
                </c:pt>
              </c:numCache>
            </c:numRef>
          </c:val>
          <c:extLst xmlns:c16r2="http://schemas.microsoft.com/office/drawing/2015/06/chart">
            <c:ext xmlns:c16="http://schemas.microsoft.com/office/drawing/2014/chart" uri="{C3380CC4-5D6E-409C-BE32-E72D297353CC}">
              <c16:uniqueId val="{00000008-D6D7-4A58-ADBE-7A2C7634FB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9.49</c:v>
                </c:pt>
                <c:pt idx="2">
                  <c:v>#N/A</c:v>
                </c:pt>
                <c:pt idx="3">
                  <c:v>5.94</c:v>
                </c:pt>
                <c:pt idx="4">
                  <c:v>#N/A</c:v>
                </c:pt>
                <c:pt idx="5">
                  <c:v>9.34</c:v>
                </c:pt>
                <c:pt idx="6">
                  <c:v>#N/A</c:v>
                </c:pt>
                <c:pt idx="7">
                  <c:v>9.81</c:v>
                </c:pt>
                <c:pt idx="8">
                  <c:v>#N/A</c:v>
                </c:pt>
                <c:pt idx="9">
                  <c:v>10.09</c:v>
                </c:pt>
              </c:numCache>
            </c:numRef>
          </c:val>
          <c:extLst xmlns:c16r2="http://schemas.microsoft.com/office/drawing/2015/06/chart">
            <c:ext xmlns:c16="http://schemas.microsoft.com/office/drawing/2014/chart" uri="{C3380CC4-5D6E-409C-BE32-E72D297353CC}">
              <c16:uniqueId val="{00000009-D6D7-4A58-ADBE-7A2C7634FBDB}"/>
            </c:ext>
          </c:extLst>
        </c:ser>
        <c:dLbls>
          <c:showLegendKey val="0"/>
          <c:showVal val="0"/>
          <c:showCatName val="0"/>
          <c:showSerName val="0"/>
          <c:showPercent val="0"/>
          <c:showBubbleSize val="0"/>
        </c:dLbls>
        <c:gapWidth val="150"/>
        <c:overlap val="100"/>
        <c:axId val="562207912"/>
        <c:axId val="562208304"/>
      </c:barChart>
      <c:catAx>
        <c:axId val="56220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208304"/>
        <c:crosses val="autoZero"/>
        <c:auto val="1"/>
        <c:lblAlgn val="ctr"/>
        <c:lblOffset val="100"/>
        <c:tickLblSkip val="1"/>
        <c:tickMarkSkip val="1"/>
        <c:noMultiLvlLbl val="0"/>
      </c:catAx>
      <c:valAx>
        <c:axId val="56220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207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293</c:v>
                </c:pt>
                <c:pt idx="5">
                  <c:v>315</c:v>
                </c:pt>
                <c:pt idx="8">
                  <c:v>330</c:v>
                </c:pt>
                <c:pt idx="11">
                  <c:v>324</c:v>
                </c:pt>
                <c:pt idx="14">
                  <c:v>320</c:v>
                </c:pt>
              </c:numCache>
            </c:numRef>
          </c:val>
          <c:extLst xmlns:c16r2="http://schemas.microsoft.com/office/drawing/2015/06/chart">
            <c:ext xmlns:c16="http://schemas.microsoft.com/office/drawing/2014/chart" uri="{C3380CC4-5D6E-409C-BE32-E72D297353CC}">
              <c16:uniqueId val="{00000000-6CA1-4C28-B391-534E47F029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A1-4C28-B391-534E47F029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17</c:v>
                </c:pt>
                <c:pt idx="6">
                  <c:v>18</c:v>
                </c:pt>
                <c:pt idx="9">
                  <c:v>22</c:v>
                </c:pt>
                <c:pt idx="12">
                  <c:v>12</c:v>
                </c:pt>
              </c:numCache>
            </c:numRef>
          </c:val>
          <c:extLst xmlns:c16r2="http://schemas.microsoft.com/office/drawing/2015/06/chart">
            <c:ext xmlns:c16="http://schemas.microsoft.com/office/drawing/2014/chart" uri="{C3380CC4-5D6E-409C-BE32-E72D297353CC}">
              <c16:uniqueId val="{00000002-6CA1-4C28-B391-534E47F029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3-6CA1-4C28-B391-534E47F029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c:v>
                </c:pt>
                <c:pt idx="3">
                  <c:v>56</c:v>
                </c:pt>
                <c:pt idx="6">
                  <c:v>62</c:v>
                </c:pt>
                <c:pt idx="9">
                  <c:v>64</c:v>
                </c:pt>
                <c:pt idx="12">
                  <c:v>69</c:v>
                </c:pt>
              </c:numCache>
            </c:numRef>
          </c:val>
          <c:extLst xmlns:c16r2="http://schemas.microsoft.com/office/drawing/2015/06/chart">
            <c:ext xmlns:c16="http://schemas.microsoft.com/office/drawing/2014/chart" uri="{C3380CC4-5D6E-409C-BE32-E72D297353CC}">
              <c16:uniqueId val="{00000004-6CA1-4C28-B391-534E47F029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A1-4C28-B391-534E47F029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A1-4C28-B391-534E47F029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280</c:v>
                </c:pt>
                <c:pt idx="3">
                  <c:v>290</c:v>
                </c:pt>
                <c:pt idx="6">
                  <c:v>303</c:v>
                </c:pt>
                <c:pt idx="9">
                  <c:v>296</c:v>
                </c:pt>
                <c:pt idx="12">
                  <c:v>306</c:v>
                </c:pt>
              </c:numCache>
            </c:numRef>
          </c:val>
          <c:extLst xmlns:c16r2="http://schemas.microsoft.com/office/drawing/2015/06/chart">
            <c:ext xmlns:c16="http://schemas.microsoft.com/office/drawing/2014/chart" uri="{C3380CC4-5D6E-409C-BE32-E72D297353CC}">
              <c16:uniqueId val="{00000007-6CA1-4C28-B391-534E47F02923}"/>
            </c:ext>
          </c:extLst>
        </c:ser>
        <c:dLbls>
          <c:showLegendKey val="0"/>
          <c:showVal val="0"/>
          <c:showCatName val="0"/>
          <c:showSerName val="0"/>
          <c:showPercent val="0"/>
          <c:showBubbleSize val="0"/>
        </c:dLbls>
        <c:gapWidth val="100"/>
        <c:overlap val="100"/>
        <c:axId val="557077712"/>
        <c:axId val="557078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c:v>
                </c:pt>
                <c:pt idx="2">
                  <c:v>#N/A</c:v>
                </c:pt>
                <c:pt idx="3">
                  <c:v>#N/A</c:v>
                </c:pt>
                <c:pt idx="4">
                  <c:v>50</c:v>
                </c:pt>
                <c:pt idx="5">
                  <c:v>#N/A</c:v>
                </c:pt>
                <c:pt idx="6">
                  <c:v>#N/A</c:v>
                </c:pt>
                <c:pt idx="7">
                  <c:v>55</c:v>
                </c:pt>
                <c:pt idx="8">
                  <c:v>#N/A</c:v>
                </c:pt>
                <c:pt idx="9">
                  <c:v>#N/A</c:v>
                </c:pt>
                <c:pt idx="10">
                  <c:v>60</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6CA1-4C28-B391-534E47F02923}"/>
            </c:ext>
          </c:extLst>
        </c:ser>
        <c:dLbls>
          <c:showLegendKey val="0"/>
          <c:showVal val="0"/>
          <c:showCatName val="0"/>
          <c:showSerName val="0"/>
          <c:showPercent val="0"/>
          <c:showBubbleSize val="0"/>
        </c:dLbls>
        <c:marker val="1"/>
        <c:smooth val="0"/>
        <c:axId val="557077712"/>
        <c:axId val="557078104"/>
      </c:lineChart>
      <c:catAx>
        <c:axId val="55707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078104"/>
        <c:crosses val="autoZero"/>
        <c:auto val="1"/>
        <c:lblAlgn val="ctr"/>
        <c:lblOffset val="100"/>
        <c:tickLblSkip val="1"/>
        <c:tickMarkSkip val="1"/>
        <c:noMultiLvlLbl val="0"/>
      </c:catAx>
      <c:valAx>
        <c:axId val="55707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07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3032</c:v>
                </c:pt>
                <c:pt idx="5">
                  <c:v>3089</c:v>
                </c:pt>
                <c:pt idx="8">
                  <c:v>3116</c:v>
                </c:pt>
                <c:pt idx="11">
                  <c:v>3177</c:v>
                </c:pt>
                <c:pt idx="14">
                  <c:v>3127</c:v>
                </c:pt>
              </c:numCache>
            </c:numRef>
          </c:val>
          <c:extLst xmlns:c16r2="http://schemas.microsoft.com/office/drawing/2015/06/chart">
            <c:ext xmlns:c16="http://schemas.microsoft.com/office/drawing/2014/chart" uri="{C3380CC4-5D6E-409C-BE32-E72D297353CC}">
              <c16:uniqueId val="{00000000-AFB2-4073-ABB3-EBDEA39D26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FB2-4073-ABB3-EBDEA39D26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2709</c:v>
                </c:pt>
                <c:pt idx="5">
                  <c:v>2610</c:v>
                </c:pt>
                <c:pt idx="8">
                  <c:v>2784</c:v>
                </c:pt>
                <c:pt idx="11">
                  <c:v>2905</c:v>
                </c:pt>
                <c:pt idx="14">
                  <c:v>2995</c:v>
                </c:pt>
              </c:numCache>
            </c:numRef>
          </c:val>
          <c:extLst xmlns:c16r2="http://schemas.microsoft.com/office/drawing/2015/06/chart">
            <c:ext xmlns:c16="http://schemas.microsoft.com/office/drawing/2014/chart" uri="{C3380CC4-5D6E-409C-BE32-E72D297353CC}">
              <c16:uniqueId val="{00000002-AFB2-4073-ABB3-EBDEA39D26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B2-4073-ABB3-EBDEA39D26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B2-4073-ABB3-EBDEA39D26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B2-4073-ABB3-EBDEA39D26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688</c:v>
                </c:pt>
                <c:pt idx="3">
                  <c:v>566</c:v>
                </c:pt>
                <c:pt idx="6">
                  <c:v>525</c:v>
                </c:pt>
                <c:pt idx="9">
                  <c:v>482</c:v>
                </c:pt>
                <c:pt idx="12">
                  <c:v>439</c:v>
                </c:pt>
              </c:numCache>
            </c:numRef>
          </c:val>
          <c:extLst xmlns:c16r2="http://schemas.microsoft.com/office/drawing/2015/06/chart">
            <c:ext xmlns:c16="http://schemas.microsoft.com/office/drawing/2014/chart" uri="{C3380CC4-5D6E-409C-BE32-E72D297353CC}">
              <c16:uniqueId val="{00000006-AFB2-4073-ABB3-EBDEA39D26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c:v>
                </c:pt>
                <c:pt idx="3">
                  <c:v>5</c:v>
                </c:pt>
                <c:pt idx="6">
                  <c:v>4</c:v>
                </c:pt>
                <c:pt idx="9">
                  <c:v>6</c:v>
                </c:pt>
                <c:pt idx="12">
                  <c:v>5</c:v>
                </c:pt>
              </c:numCache>
            </c:numRef>
          </c:val>
          <c:extLst xmlns:c16r2="http://schemas.microsoft.com/office/drawing/2015/06/chart">
            <c:ext xmlns:c16="http://schemas.microsoft.com/office/drawing/2014/chart" uri="{C3380CC4-5D6E-409C-BE32-E72D297353CC}">
              <c16:uniqueId val="{00000007-AFB2-4073-ABB3-EBDEA39D26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682</c:v>
                </c:pt>
                <c:pt idx="3">
                  <c:v>715</c:v>
                </c:pt>
                <c:pt idx="6">
                  <c:v>739</c:v>
                </c:pt>
                <c:pt idx="9">
                  <c:v>757</c:v>
                </c:pt>
                <c:pt idx="12">
                  <c:v>761</c:v>
                </c:pt>
              </c:numCache>
            </c:numRef>
          </c:val>
          <c:extLst xmlns:c16r2="http://schemas.microsoft.com/office/drawing/2015/06/chart">
            <c:ext xmlns:c16="http://schemas.microsoft.com/office/drawing/2014/chart" uri="{C3380CC4-5D6E-409C-BE32-E72D297353CC}">
              <c16:uniqueId val="{00000008-AFB2-4073-ABB3-EBDEA39D26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300</c:v>
                </c:pt>
                <c:pt idx="3">
                  <c:v>240</c:v>
                </c:pt>
                <c:pt idx="6">
                  <c:v>180</c:v>
                </c:pt>
                <c:pt idx="9">
                  <c:v>120</c:v>
                </c:pt>
                <c:pt idx="12">
                  <c:v>60</c:v>
                </c:pt>
              </c:numCache>
            </c:numRef>
          </c:val>
          <c:extLst xmlns:c16r2="http://schemas.microsoft.com/office/drawing/2015/06/chart">
            <c:ext xmlns:c16="http://schemas.microsoft.com/office/drawing/2014/chart" uri="{C3380CC4-5D6E-409C-BE32-E72D297353CC}">
              <c16:uniqueId val="{00000009-AFB2-4073-ABB3-EBDEA39D26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2467</c:v>
                </c:pt>
                <c:pt idx="3">
                  <c:v>2681</c:v>
                </c:pt>
                <c:pt idx="6">
                  <c:v>2804</c:v>
                </c:pt>
                <c:pt idx="9">
                  <c:v>2898</c:v>
                </c:pt>
                <c:pt idx="12">
                  <c:v>2830</c:v>
                </c:pt>
              </c:numCache>
            </c:numRef>
          </c:val>
          <c:extLst xmlns:c16r2="http://schemas.microsoft.com/office/drawing/2015/06/chart">
            <c:ext xmlns:c16="http://schemas.microsoft.com/office/drawing/2014/chart" uri="{C3380CC4-5D6E-409C-BE32-E72D297353CC}">
              <c16:uniqueId val="{0000000A-AFB2-4073-ABB3-EBDEA39D26D2}"/>
            </c:ext>
          </c:extLst>
        </c:ser>
        <c:dLbls>
          <c:showLegendKey val="0"/>
          <c:showVal val="0"/>
          <c:showCatName val="0"/>
          <c:showSerName val="0"/>
          <c:showPercent val="0"/>
          <c:showBubbleSize val="0"/>
        </c:dLbls>
        <c:gapWidth val="100"/>
        <c:overlap val="100"/>
        <c:axId val="564880448"/>
        <c:axId val="564880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FB2-4073-ABB3-EBDEA39D26D2}"/>
            </c:ext>
          </c:extLst>
        </c:ser>
        <c:dLbls>
          <c:showLegendKey val="0"/>
          <c:showVal val="0"/>
          <c:showCatName val="0"/>
          <c:showSerName val="0"/>
          <c:showPercent val="0"/>
          <c:showBubbleSize val="0"/>
        </c:dLbls>
        <c:marker val="1"/>
        <c:smooth val="0"/>
        <c:axId val="564880448"/>
        <c:axId val="564880840"/>
      </c:lineChart>
      <c:catAx>
        <c:axId val="5648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880840"/>
        <c:crosses val="autoZero"/>
        <c:auto val="1"/>
        <c:lblAlgn val="ctr"/>
        <c:lblOffset val="100"/>
        <c:tickLblSkip val="1"/>
        <c:tickMarkSkip val="1"/>
        <c:noMultiLvlLbl val="0"/>
      </c:catAx>
      <c:valAx>
        <c:axId val="56488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8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c:v>
                </c:pt>
                <c:pt idx="1">
                  <c:v>1212</c:v>
                </c:pt>
                <c:pt idx="2">
                  <c:v>1171</c:v>
                </c:pt>
              </c:numCache>
            </c:numRef>
          </c:val>
          <c:extLst xmlns:c16r2="http://schemas.microsoft.com/office/drawing/2015/06/chart">
            <c:ext xmlns:c16="http://schemas.microsoft.com/office/drawing/2014/chart" uri="{C3380CC4-5D6E-409C-BE32-E72D297353CC}">
              <c16:uniqueId val="{00000000-A0D2-4400-9249-B3E22FE33A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323</c:v>
                </c:pt>
                <c:pt idx="1">
                  <c:v>323</c:v>
                </c:pt>
                <c:pt idx="2">
                  <c:v>323</c:v>
                </c:pt>
              </c:numCache>
            </c:numRef>
          </c:val>
          <c:extLst xmlns:c16r2="http://schemas.microsoft.com/office/drawing/2015/06/chart">
            <c:ext xmlns:c16="http://schemas.microsoft.com/office/drawing/2014/chart" uri="{C3380CC4-5D6E-409C-BE32-E72D297353CC}">
              <c16:uniqueId val="{00000001-A0D2-4400-9249-B3E22FE33A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1195</c:v>
                </c:pt>
                <c:pt idx="1">
                  <c:v>1223</c:v>
                </c:pt>
                <c:pt idx="2">
                  <c:v>1354</c:v>
                </c:pt>
              </c:numCache>
            </c:numRef>
          </c:val>
          <c:extLst xmlns:c16r2="http://schemas.microsoft.com/office/drawing/2015/06/chart">
            <c:ext xmlns:c16="http://schemas.microsoft.com/office/drawing/2014/chart" uri="{C3380CC4-5D6E-409C-BE32-E72D297353CC}">
              <c16:uniqueId val="{00000002-A0D2-4400-9249-B3E22FE33A77}"/>
            </c:ext>
          </c:extLst>
        </c:ser>
        <c:dLbls>
          <c:showLegendKey val="0"/>
          <c:showVal val="0"/>
          <c:showCatName val="0"/>
          <c:showSerName val="0"/>
          <c:showPercent val="0"/>
          <c:showBubbleSize val="0"/>
        </c:dLbls>
        <c:gapWidth val="120"/>
        <c:overlap val="100"/>
        <c:axId val="564881232"/>
        <c:axId val="564882016"/>
      </c:barChart>
      <c:catAx>
        <c:axId val="56488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882016"/>
        <c:crosses val="autoZero"/>
        <c:auto val="1"/>
        <c:lblAlgn val="ctr"/>
        <c:lblOffset val="100"/>
        <c:tickLblSkip val="1"/>
        <c:tickMarkSkip val="1"/>
        <c:noMultiLvlLbl val="0"/>
      </c:catAx>
      <c:valAx>
        <c:axId val="564882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88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F7-414E-AAD8-3DA63091B89B}"/>
                </c:ext>
                <c:ext xmlns:c15="http://schemas.microsoft.com/office/drawing/2012/chart" uri="{CE6537A1-D6FC-4f65-9D91-7224C49458BB}">
                  <c15:dlblFieldTable>
                    <c15:dlblFTEntry>
                      <c15:txfldGUID>{04C4F847-BFB3-4D7F-B7E4-83358188E134}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F7-414E-AAD8-3DA63091B89B}"/>
                </c:ext>
                <c:ext xmlns:c15="http://schemas.microsoft.com/office/drawing/2012/chart" uri="{CE6537A1-D6FC-4f65-9D91-7224C49458BB}">
                  <c15:dlblFieldTable>
                    <c15:dlblFTEntry>
                      <c15:txfldGUID>{EEB7D2ED-53E2-4CC3-9EDC-00A205222724}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F7-414E-AAD8-3DA63091B89B}"/>
                </c:ext>
                <c:ext xmlns:c15="http://schemas.microsoft.com/office/drawing/2012/chart" uri="{CE6537A1-D6FC-4f65-9D91-7224C49458BB}">
                  <c15:dlblFieldTable>
                    <c15:dlblFTEntry>
                      <c15:txfldGUID>{D0FB9780-4BEA-4185-B5D1-D5A2D2FB10E9}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F7-414E-AAD8-3DA63091B89B}"/>
                </c:ext>
                <c:ext xmlns:c15="http://schemas.microsoft.com/office/drawing/2012/chart" uri="{CE6537A1-D6FC-4f65-9D91-7224C49458BB}">
                  <c15:dlblFieldTable>
                    <c15:dlblFTEntry>
                      <c15:txfldGUID>{9D71C30E-2D74-4202-B207-AA21C1DE8161}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F7-414E-AAD8-3DA63091B89B}"/>
                </c:ext>
                <c:ext xmlns:c15="http://schemas.microsoft.com/office/drawing/2012/chart" uri="{CE6537A1-D6FC-4f65-9D91-7224C49458BB}">
                  <c15:dlblFieldTable>
                    <c15:dlblFTEntry>
                      <c15:txfldGUID>{5C6F95DF-A02D-4631-9671-5B9B5EC5BD69}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F7-414E-AAD8-3DA63091B89B}"/>
                </c:ext>
                <c:ext xmlns:c15="http://schemas.microsoft.com/office/drawing/2012/chart" uri="{CE6537A1-D6FC-4f65-9D91-7224C49458BB}">
                  <c15:dlblFieldTable>
                    <c15:dlblFTEntry>
                      <c15:txfldGUID>{8DB03DB1-35CA-4F42-A80A-242954A73AFC}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F7-414E-AAD8-3DA63091B89B}"/>
                </c:ext>
                <c:ext xmlns:c15="http://schemas.microsoft.com/office/drawing/2012/chart" uri="{CE6537A1-D6FC-4f65-9D91-7224C49458BB}">
                  <c15:dlblFieldTable>
                    <c15:dlblFTEntry>
                      <c15:txfldGUID>{818FB954-866C-4FB2-8610-0FC1C33F396D}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F7-414E-AAD8-3DA63091B89B}"/>
                </c:ext>
                <c:ext xmlns:c15="http://schemas.microsoft.com/office/drawing/2012/chart" uri="{CE6537A1-D6FC-4f65-9D91-7224C49458BB}">
                  <c15:dlblFieldTable>
                    <c15:dlblFTEntry>
                      <c15:txfldGUID>{9FF7813F-A1DB-40EB-A621-C8400D960127}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F7-414E-AAD8-3DA63091B89B}"/>
                </c:ext>
                <c:ext xmlns:c15="http://schemas.microsoft.com/office/drawing/2012/chart" uri="{CE6537A1-D6FC-4f65-9D91-7224C49458BB}">
                  <c15:dlblFieldTable>
                    <c15:dlblFTEntry>
                      <c15:txfldGUID>{F08670E1-C8BC-44BC-870C-72AA0BAD367E}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65.599999999999994</c:v>
                </c:pt>
                <c:pt idx="32">
                  <c:v>66.400000000000006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7F7-414E-AAD8-3DA63091B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F7-414E-AAD8-3DA63091B89B}"/>
                </c:ext>
                <c:ext xmlns:c15="http://schemas.microsoft.com/office/drawing/2012/chart" uri="{CE6537A1-D6FC-4f65-9D91-7224C49458BB}">
                  <c15:dlblFieldTable>
                    <c15:dlblFTEntry>
                      <c15:txfldGUID>{04A485E9-3165-4EEC-9144-2BD913E367A8}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F7-414E-AAD8-3DA63091B89B}"/>
                </c:ext>
                <c:ext xmlns:c15="http://schemas.microsoft.com/office/drawing/2012/chart" uri="{CE6537A1-D6FC-4f65-9D91-7224C49458BB}">
                  <c15:dlblFieldTable>
                    <c15:dlblFTEntry>
                      <c15:txfldGUID>{0A412C54-51EA-40B1-9A68-CD7A8FC82EF5}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F7-414E-AAD8-3DA63091B89B}"/>
                </c:ext>
                <c:ext xmlns:c15="http://schemas.microsoft.com/office/drawing/2012/chart" uri="{CE6537A1-D6FC-4f65-9D91-7224C49458BB}">
                  <c15:dlblFieldTable>
                    <c15:dlblFTEntry>
                      <c15:txfldGUID>{3A9BE541-1389-496E-9E93-BECFEB65C477}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F7-414E-AAD8-3DA63091B89B}"/>
                </c:ext>
                <c:ext xmlns:c15="http://schemas.microsoft.com/office/drawing/2012/chart" uri="{CE6537A1-D6FC-4f65-9D91-7224C49458BB}">
                  <c15:dlblFieldTable>
                    <c15:dlblFTEntry>
                      <c15:txfldGUID>{6B4EBD09-EC24-4222-9AA8-E809A1D35868}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F7-414E-AAD8-3DA63091B89B}"/>
                </c:ext>
                <c:ext xmlns:c15="http://schemas.microsoft.com/office/drawing/2012/chart" uri="{CE6537A1-D6FC-4f65-9D91-7224C49458BB}">
                  <c15:dlblFieldTable>
                    <c15:dlblFTEntry>
                      <c15:txfldGUID>{D35C1DFF-0E27-4400-99FA-55B3CF42E663}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F7-414E-AAD8-3DA63091B89B}"/>
                </c:ext>
                <c:ext xmlns:c15="http://schemas.microsoft.com/office/drawing/2012/chart" uri="{CE6537A1-D6FC-4f65-9D91-7224C49458BB}">
                  <c15:dlblFieldTable>
                    <c15:dlblFTEntry>
                      <c15:txfldGUID>{51ACD1D1-B3B7-422A-9CE0-FE2E71B89804}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F7-414E-AAD8-3DA63091B89B}"/>
                </c:ext>
                <c:ext xmlns:c15="http://schemas.microsoft.com/office/drawing/2012/chart" uri="{CE6537A1-D6FC-4f65-9D91-7224C49458BB}">
                  <c15:dlblFieldTable>
                    <c15:dlblFTEntry>
                      <c15:txfldGUID>{BA6DB757-918F-4318-99D7-95E7DA60708E}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F7-414E-AAD8-3DA63091B89B}"/>
                </c:ext>
                <c:ext xmlns:c15="http://schemas.microsoft.com/office/drawing/2012/chart" uri="{CE6537A1-D6FC-4f65-9D91-7224C49458BB}">
                  <c15:dlblFieldTable>
                    <c15:dlblFTEntry>
                      <c15:txfldGUID>{97D2A78C-DBB6-4708-9558-2F4C4D576FB1}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F7-414E-AAD8-3DA63091B89B}"/>
                </c:ext>
                <c:ext xmlns:c15="http://schemas.microsoft.com/office/drawing/2012/chart" uri="{CE6537A1-D6FC-4f65-9D91-7224C49458BB}">
                  <c15:dlblFieldTable>
                    <c15:dlblFTEntry>
                      <c15:txfldGUID>{570DF7B9-6A74-49F1-8E2D-A1F60C3F4C56}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87F7-414E-AAD8-3DA63091B89B}"/>
            </c:ext>
          </c:extLst>
        </c:ser>
        <c:dLbls>
          <c:showLegendKey val="0"/>
          <c:showVal val="1"/>
          <c:showCatName val="0"/>
          <c:showSerName val="0"/>
          <c:showPercent val="0"/>
          <c:showBubbleSize val="0"/>
        </c:dLbls>
        <c:axId val="557077320"/>
        <c:axId val="564553600"/>
      </c:scatterChart>
      <c:valAx>
        <c:axId val="557077320"/>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53600"/>
        <c:crosses val="autoZero"/>
        <c:crossBetween val="midCat"/>
      </c:valAx>
      <c:valAx>
        <c:axId val="564553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7077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B8-447E-A164-44498BDFA07F}"/>
                </c:ext>
                <c:ext xmlns:c15="http://schemas.microsoft.com/office/drawing/2012/chart" uri="{CE6537A1-D6FC-4f65-9D91-7224C49458BB}">
                  <c15:dlblFieldTable>
                    <c15:dlblFTEntry>
                      <c15:txfldGUID>{2454D119-7CB7-462F-A931-AA3262C7C11D}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B8-447E-A164-44498BDFA07F}"/>
                </c:ext>
                <c:ext xmlns:c15="http://schemas.microsoft.com/office/drawing/2012/chart" uri="{CE6537A1-D6FC-4f65-9D91-7224C49458BB}">
                  <c15:dlblFieldTable>
                    <c15:dlblFTEntry>
                      <c15:txfldGUID>{623F135A-9122-46D4-A7E5-A9AF5807149E}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B8-447E-A164-44498BDFA07F}"/>
                </c:ext>
                <c:ext xmlns:c15="http://schemas.microsoft.com/office/drawing/2012/chart" uri="{CE6537A1-D6FC-4f65-9D91-7224C49458BB}">
                  <c15:dlblFieldTable>
                    <c15:dlblFTEntry>
                      <c15:txfldGUID>{B2897F90-A1AF-4A62-AD4A-59BFFEBD683F}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B8-447E-A164-44498BDFA07F}"/>
                </c:ext>
                <c:ext xmlns:c15="http://schemas.microsoft.com/office/drawing/2012/chart" uri="{CE6537A1-D6FC-4f65-9D91-7224C49458BB}">
                  <c15:dlblFieldTable>
                    <c15:dlblFTEntry>
                      <c15:txfldGUID>{1A67BA72-6E25-4D39-A347-3BC117CA6EA1}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B8-447E-A164-44498BDFA07F}"/>
                </c:ext>
                <c:ext xmlns:c15="http://schemas.microsoft.com/office/drawing/2012/chart" uri="{CE6537A1-D6FC-4f65-9D91-7224C49458BB}">
                  <c15:dlblFieldTable>
                    <c15:dlblFTEntry>
                      <c15:txfldGUID>{6052AC7F-2EB1-4BCA-AC2E-15C22288F023}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B8-447E-A164-44498BDFA07F}"/>
                </c:ext>
                <c:ext xmlns:c15="http://schemas.microsoft.com/office/drawing/2012/chart" uri="{CE6537A1-D6FC-4f65-9D91-7224C49458BB}">
                  <c15:dlblFieldTable>
                    <c15:dlblFTEntry>
                      <c15:txfldGUID>{4D1BA08B-093F-4038-BE81-8E21B18FDE47}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B8-447E-A164-44498BDFA07F}"/>
                </c:ext>
                <c:ext xmlns:c15="http://schemas.microsoft.com/office/drawing/2012/chart" uri="{CE6537A1-D6FC-4f65-9D91-7224C49458BB}">
                  <c15:dlblFieldTable>
                    <c15:dlblFTEntry>
                      <c15:txfldGUID>{58272E00-F3F0-4C63-8452-8AE16224A11F}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B8-447E-A164-44498BDFA07F}"/>
                </c:ext>
                <c:ext xmlns:c15="http://schemas.microsoft.com/office/drawing/2012/chart" uri="{CE6537A1-D6FC-4f65-9D91-7224C49458BB}">
                  <c15:dlblFieldTable>
                    <c15:dlblFTEntry>
                      <c15:txfldGUID>{23752322-05ED-42A7-B93A-6461C4383800}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B8-447E-A164-44498BDFA07F}"/>
                </c:ext>
                <c:ext xmlns:c15="http://schemas.microsoft.com/office/drawing/2012/chart" uri="{CE6537A1-D6FC-4f65-9D91-7224C49458BB}">
                  <c15:dlblFieldTable>
                    <c15:dlblFTEntry>
                      <c15:txfldGUID>{775A5BF4-9007-4EAD-BA2D-7E47B2CC6A59}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3.5</c:v>
                </c:pt>
                <c:pt idx="16">
                  <c:v>2.9</c:v>
                </c:pt>
                <c:pt idx="24">
                  <c:v>3.2</c:v>
                </c:pt>
                <c:pt idx="32">
                  <c:v>3.6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AB8-447E-A164-44498BDFA0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B8-447E-A164-44498BDFA07F}"/>
                </c:ext>
                <c:ext xmlns:c15="http://schemas.microsoft.com/office/drawing/2012/chart" uri="{CE6537A1-D6FC-4f65-9D91-7224C49458BB}">
                  <c15:dlblFieldTable>
                    <c15:dlblFTEntry>
                      <c15:txfldGUID>{35D4F7EE-33D4-46D5-911D-F2723B56385D}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B8-447E-A164-44498BDFA07F}"/>
                </c:ext>
                <c:ext xmlns:c15="http://schemas.microsoft.com/office/drawing/2012/chart" uri="{CE6537A1-D6FC-4f65-9D91-7224C49458BB}">
                  <c15:dlblFieldTable>
                    <c15:dlblFTEntry>
                      <c15:txfldGUID>{6588CF6B-5B86-4E09-B961-64BECBEB850A}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B8-447E-A164-44498BDFA07F}"/>
                </c:ext>
                <c:ext xmlns:c15="http://schemas.microsoft.com/office/drawing/2012/chart" uri="{CE6537A1-D6FC-4f65-9D91-7224C49458BB}">
                  <c15:dlblFieldTable>
                    <c15:dlblFTEntry>
                      <c15:txfldGUID>{5F723686-8961-4EF1-AFBD-4647FB2BFF17}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B8-447E-A164-44498BDFA07F}"/>
                </c:ext>
                <c:ext xmlns:c15="http://schemas.microsoft.com/office/drawing/2012/chart" uri="{CE6537A1-D6FC-4f65-9D91-7224C49458BB}">
                  <c15:dlblFieldTable>
                    <c15:dlblFTEntry>
                      <c15:txfldGUID>{CCF9C822-F238-4352-87CE-48C1CBA68D25}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B8-447E-A164-44498BDFA07F}"/>
                </c:ext>
                <c:ext xmlns:c15="http://schemas.microsoft.com/office/drawing/2012/chart" uri="{CE6537A1-D6FC-4f65-9D91-7224C49458BB}">
                  <c15:dlblFieldTable>
                    <c15:dlblFTEntry>
                      <c15:txfldGUID>{B5F5C151-1BE3-4553-8A67-287D83741849}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B8-447E-A164-44498BDFA07F}"/>
                </c:ext>
                <c:ext xmlns:c15="http://schemas.microsoft.com/office/drawing/2012/chart" uri="{CE6537A1-D6FC-4f65-9D91-7224C49458BB}">
                  <c15:dlblFieldTable>
                    <c15:dlblFTEntry>
                      <c15:txfldGUID>{613B1B93-EEBF-4D6A-B316-507F1A92FE71}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B8-447E-A164-44498BDFA07F}"/>
                </c:ext>
                <c:ext xmlns:c15="http://schemas.microsoft.com/office/drawing/2012/chart" uri="{CE6537A1-D6FC-4f65-9D91-7224C49458BB}">
                  <c15:dlblFieldTable>
                    <c15:dlblFTEntry>
                      <c15:txfldGUID>{AA80C126-1454-451A-814A-901620D9B690}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B8-447E-A164-44498BDFA07F}"/>
                </c:ext>
                <c:ext xmlns:c15="http://schemas.microsoft.com/office/drawing/2012/chart" uri="{CE6537A1-D6FC-4f65-9D91-7224C49458BB}">
                  <c15:dlblFieldTable>
                    <c15:dlblFTEntry>
                      <c15:txfldGUID>{1609F363-2BAC-4185-BAB4-96412945425E}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B8-447E-A164-44498BDFA07F}"/>
                </c:ext>
                <c:ext xmlns:c15="http://schemas.microsoft.com/office/drawing/2012/chart" uri="{CE6537A1-D6FC-4f65-9D91-7224C49458BB}">
                  <c15:dlblFieldTable>
                    <c15:dlblFTEntry>
                      <c15:txfldGUID>{977B0AA7-38F3-44E9-9FF3-684E21124498}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AB8-447E-A164-44498BDFA07F}"/>
            </c:ext>
          </c:extLst>
        </c:ser>
        <c:dLbls>
          <c:showLegendKey val="0"/>
          <c:showVal val="1"/>
          <c:showCatName val="0"/>
          <c:showSerName val="0"/>
          <c:showPercent val="0"/>
          <c:showBubbleSize val="0"/>
        </c:dLbls>
        <c:axId val="564554384"/>
        <c:axId val="564554776"/>
      </c:scatterChart>
      <c:valAx>
        <c:axId val="564554384"/>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54776"/>
        <c:crosses val="autoZero"/>
        <c:crossBetween val="midCat"/>
      </c:valAx>
      <c:valAx>
        <c:axId val="564554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55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地方債について増となったが、</a:t>
          </a:r>
          <a:r>
            <a:rPr lang="ja-JP" altLang="ja-JP" sz="1100">
              <a:solidFill>
                <a:schemeClr val="dk1"/>
              </a:solidFill>
              <a:effectLst/>
              <a:latin typeface="+mn-lt"/>
              <a:ea typeface="+mn-ea"/>
              <a:cs typeface="+mn-cs"/>
            </a:rPr>
            <a:t>一般単独債等交付税措置の少ない起債の償還が終了しつつあり、利率の高い起債についても任意の繰上償還を</a:t>
          </a:r>
          <a:r>
            <a:rPr lang="ja-JP" altLang="en-US" sz="1100">
              <a:solidFill>
                <a:schemeClr val="dk1"/>
              </a:solidFill>
              <a:effectLst/>
              <a:latin typeface="+mn-lt"/>
              <a:ea typeface="+mn-ea"/>
              <a:cs typeface="+mn-cs"/>
            </a:rPr>
            <a:t>行うなど</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改善</a:t>
          </a:r>
          <a:r>
            <a:rPr lang="ja-JP" altLang="en-US" sz="1100">
              <a:solidFill>
                <a:schemeClr val="dk1"/>
              </a:solidFill>
              <a:effectLst/>
              <a:latin typeface="+mn-lt"/>
              <a:ea typeface="+mn-ea"/>
              <a:cs typeface="+mn-cs"/>
            </a:rPr>
            <a:t>に努める。</a:t>
          </a:r>
          <a:endParaRPr lang="ja-JP" altLang="ja-JP" sz="1400">
            <a:effectLst/>
          </a:endParaRPr>
        </a:p>
        <a:p>
          <a:r>
            <a:rPr lang="ja-JP" altLang="ja-JP" sz="1100">
              <a:solidFill>
                <a:schemeClr val="dk1"/>
              </a:solidFill>
              <a:effectLst/>
              <a:latin typeface="+mn-lt"/>
              <a:ea typeface="+mn-ea"/>
              <a:cs typeface="+mn-cs"/>
            </a:rPr>
            <a:t>　債務負担行為については、川口高等学校学生寮のリース料であり、</a:t>
          </a:r>
          <a:r>
            <a:rPr lang="ja-JP" altLang="en-US" sz="1100">
              <a:solidFill>
                <a:schemeClr val="dk1"/>
              </a:solidFill>
              <a:effectLst/>
              <a:latin typeface="+mn-lt"/>
              <a:ea typeface="+mn-ea"/>
              <a:cs typeface="+mn-cs"/>
            </a:rPr>
            <a:t>平成３０年度で終了する。</a:t>
          </a:r>
          <a:r>
            <a:rPr lang="ja-JP" altLang="ja-JP" sz="1100">
              <a:solidFill>
                <a:schemeClr val="dk1"/>
              </a:solidFill>
              <a:effectLst/>
              <a:latin typeface="+mn-lt"/>
              <a:ea typeface="+mn-ea"/>
              <a:cs typeface="+mn-cs"/>
            </a:rPr>
            <a:t>福島県只見線復旧復興基金負担金</a:t>
          </a:r>
          <a:r>
            <a:rPr lang="ja-JP" altLang="en-US" sz="1100">
              <a:solidFill>
                <a:schemeClr val="dk1"/>
              </a:solidFill>
              <a:effectLst/>
              <a:latin typeface="+mn-lt"/>
              <a:ea typeface="+mn-ea"/>
              <a:cs typeface="+mn-cs"/>
            </a:rPr>
            <a:t>が平成２８年度で終了したため、前年度より減額となった。</a:t>
          </a:r>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地方債残高についてはおおむね前年並みである。新規の起債については、辺地対策事業債や過疎対策事業債など交付税算入率の高い起債の借り入れを主としている。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債務負担行為に基づく支出予定額については、減少傾向である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内訳は川口高等学校学生寮のリース料と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３０年度で</a:t>
          </a:r>
          <a:r>
            <a:rPr lang="ja-JP" altLang="en-US" sz="1100">
              <a:solidFill>
                <a:schemeClr val="dk1"/>
              </a:solidFill>
              <a:effectLst/>
              <a:latin typeface="+mn-lt"/>
              <a:ea typeface="+mn-ea"/>
              <a:cs typeface="+mn-cs"/>
            </a:rPr>
            <a:t>終了となっている。</a:t>
          </a:r>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財政調整基金は、平成２８年度は取り崩しをせずに積立のみを行ったが、平成２９年度は取り崩しを行ったため、減額となった。その他特定目的基金については、公共施設整備基金に前年度より約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百万円多く積立を行ったっことにより、増額となった。そのため、</a:t>
          </a:r>
          <a:r>
            <a:rPr kumimoji="1" lang="ja-JP" altLang="ja-JP" sz="1400">
              <a:solidFill>
                <a:schemeClr val="dk1"/>
              </a:solidFill>
              <a:effectLst/>
              <a:latin typeface="+mn-lt"/>
              <a:ea typeface="+mn-ea"/>
              <a:cs typeface="+mn-cs"/>
            </a:rPr>
            <a:t>基金全体では増額となった。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地方交付税も年々減少傾向にあるため、今後も基金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を行いながら</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財政運営を行うことになると思われる。歳入の確保に努める一方で、歳出の抑制に努め、今後も健全な運営を進める。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積立額が多い基金の順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１．公共施設整備基金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latin typeface="ＭＳ ゴシック" panose="020B0609070205080204" pitchFamily="49" charset="-128"/>
              <a:ea typeface="ＭＳ ゴシック" panose="020B0609070205080204" pitchFamily="49" charset="-128"/>
            </a:rPr>
            <a:t>金山町の公共施設の維持及び修繕の財源として積み立てる基金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２．少子化対策基金（金山町少子化対策推進条例の</a:t>
          </a:r>
          <a:r>
            <a:rPr lang="ja-JP" altLang="en-US" sz="1400">
              <a:latin typeface="ＭＳ ゴシック" panose="020B0609070205080204" pitchFamily="49" charset="-128"/>
              <a:ea typeface="ＭＳ ゴシック" panose="020B0609070205080204" pitchFamily="49" charset="-128"/>
            </a:rPr>
            <a:t>対策を継続的に実施するための経費に充てるため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３．災害対策基金（</a:t>
          </a:r>
          <a:r>
            <a:rPr lang="ja-JP" altLang="en-US" sz="1400">
              <a:latin typeface="ＭＳ ゴシック" panose="020B0609070205080204" pitchFamily="49" charset="-128"/>
              <a:ea typeface="ＭＳ ゴシック" panose="020B0609070205080204" pitchFamily="49" charset="-128"/>
            </a:rPr>
            <a:t>災害に強く安全で住みやすい町づくりを推進し、災害発生時に対策を行うための経費に充てるための基金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４．地域福祉基金（福祉の向上のための経費に充てるための基金）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５．水産業振興基金（</a:t>
          </a:r>
          <a:r>
            <a:rPr lang="ja-JP" altLang="en-US" sz="1400">
              <a:latin typeface="ＭＳ ゴシック" panose="020B0609070205080204" pitchFamily="49" charset="-128"/>
              <a:ea typeface="ＭＳ ゴシック" panose="020B0609070205080204" pitchFamily="49" charset="-128"/>
            </a:rPr>
            <a:t>水産業の振興を図るための事業資金に充てるための基金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大きく増額となったのは公共施設整備基金で、約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百万円の増となった。少子化対策基金については、約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百万円の取崩しを行ったため、減額となった。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み施設の維持修繕が今後も増える見込みであり、公共施設整備基金からの繰入が今後も増えると思われるため、財政状況を踏まえ今後も積立を行うなど対策していきたい。また、少子化対策基金についても、今後も継続して取り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平成２８年度は取り崩しをせずに積立のみを行ったが、平成２９年度は取り崩しを行ったため、減額となった</a:t>
          </a:r>
          <a:r>
            <a:rPr kumimoji="1" lang="ja-JP" altLang="en-US" sz="14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財政調整基金からの繰入を行いながら、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財政運営を行うことになるが、今後も歳入の確保に努め、住民サービスの影響のない範囲で歳出の抑制を図る。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前年同額。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一般財源となる税収等の大きな増額も見込むことは難しく、将来的な町債の償還に備えるため積立を行う。近年は同額で推移し取り崩しは平成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年以降行っていない。今後も町債の抑制や繰上償還を行い、将来的な負担を抑えるなどの財政運営に努める。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年度決算においては</a:t>
          </a:r>
          <a:r>
            <a:rPr kumimoji="1" lang="en-US" altLang="ja-JP" sz="1100" baseline="0">
              <a:latin typeface="ＭＳ Ｐゴシック" panose="020B0600070205080204" pitchFamily="50" charset="-128"/>
              <a:ea typeface="ＭＳ Ｐゴシック" panose="020B0600070205080204" pitchFamily="50" charset="-128"/>
            </a:rPr>
            <a:t>66.4</a:t>
          </a:r>
          <a:r>
            <a:rPr kumimoji="1" lang="ja-JP" altLang="en-US" sz="1100" baseline="0">
              <a:latin typeface="ＭＳ Ｐゴシック" panose="020B0600070205080204" pitchFamily="50" charset="-128"/>
              <a:ea typeface="ＭＳ Ｐゴシック" panose="020B0600070205080204" pitchFamily="50" charset="-128"/>
            </a:rPr>
            <a:t>％となり、前年度より</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ポイント増加している。類似団体平均を上回っている。全体的に施設の老朽化が進んでおり、今後は長寿命化や最適化を推進していく必要がある。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7" name="フローチャート: 判断 76"/>
        <xdr:cNvSpPr/>
      </xdr:nvSpPr>
      <xdr:spPr>
        <a:xfrm>
          <a:off x="3238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83" name="楕円 82"/>
        <xdr:cNvSpPr/>
      </xdr:nvSpPr>
      <xdr:spPr>
        <a:xfrm>
          <a:off x="47117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4" name="有形固定資産減価償却率該当値テキスト"/>
        <xdr:cNvSpPr txBox="1"/>
      </xdr:nvSpPr>
      <xdr:spPr>
        <a:xfrm>
          <a:off x="4813300"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72771</xdr:rowOff>
    </xdr:from>
    <xdr:to>
      <xdr:col>19</xdr:col>
      <xdr:colOff>187325</xdr:colOff>
      <xdr:row>29</xdr:row>
      <xdr:rowOff>2921</xdr:rowOff>
    </xdr:to>
    <xdr:sp macro="" textlink="">
      <xdr:nvSpPr>
        <xdr:cNvPr id="85" name="楕円 84"/>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123571</xdr:rowOff>
    </xdr:to>
    <xdr:cxnSp macro="">
      <xdr:nvCxnSpPr>
        <xdr:cNvPr id="86" name="直線コネクタ 85"/>
        <xdr:cNvCxnSpPr/>
      </xdr:nvCxnSpPr>
      <xdr:spPr>
        <a:xfrm flipV="1">
          <a:off x="4051300" y="567842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7"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8" name="n_2ave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19448</xdr:rowOff>
    </xdr:from>
    <xdr:ext cx="405111" cy="259045"/>
    <xdr:sp macro="" textlink="">
      <xdr:nvSpPr>
        <xdr:cNvPr id="89" name="n_1mainValue有形固定資産減価償却率"/>
        <xdr:cNvSpPr txBox="1"/>
      </xdr:nvSpPr>
      <xdr:spPr>
        <a:xfrm>
          <a:off x="38360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ja-JP" altLang="ja-JP" sz="1100">
              <a:solidFill>
                <a:schemeClr val="dk1"/>
              </a:solidFill>
              <a:effectLst/>
              <a:latin typeface="+mn-lt"/>
              <a:ea typeface="+mn-ea"/>
              <a:cs typeface="+mn-cs"/>
            </a:rPr>
            <a:t>これまで実施してきた</a:t>
          </a:r>
          <a:r>
            <a:rPr kumimoji="1" lang="ja-JP" altLang="en-US" sz="1100">
              <a:solidFill>
                <a:schemeClr val="dk1"/>
              </a:solidFill>
              <a:effectLst/>
              <a:latin typeface="+mn-lt"/>
              <a:ea typeface="+mn-ea"/>
              <a:cs typeface="+mn-cs"/>
            </a:rPr>
            <a:t>繰上</a:t>
          </a:r>
          <a:r>
            <a:rPr kumimoji="1" lang="ja-JP" altLang="ja-JP" sz="1100">
              <a:solidFill>
                <a:schemeClr val="dk1"/>
              </a:solidFill>
              <a:effectLst/>
              <a:latin typeface="+mn-lt"/>
              <a:ea typeface="+mn-ea"/>
              <a:cs typeface="+mn-cs"/>
            </a:rPr>
            <a:t>償還により</a:t>
          </a:r>
          <a:r>
            <a:rPr kumimoji="1" lang="ja-JP" altLang="en-US" sz="1100">
              <a:latin typeface="ＭＳ Ｐゴシック" panose="020B0600070205080204" pitchFamily="50" charset="-128"/>
              <a:ea typeface="ＭＳ Ｐゴシック" panose="020B0600070205080204" pitchFamily="50" charset="-128"/>
            </a:rPr>
            <a:t>類似団体平均と比較しても下回っている。しかし、公共施設の老朽化などによる財政調整基金の特定目的基金（公共施設整備基金）への積替え等を考慮すると楽観視できないため、特定目的金を計画的に活用することで地方債発行の抑制など、中長期的な計画で事業を行い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104070</xdr:rowOff>
    </xdr:from>
    <xdr:to>
      <xdr:col>76</xdr:col>
      <xdr:colOff>73025</xdr:colOff>
      <xdr:row>34</xdr:row>
      <xdr:rowOff>34220</xdr:rowOff>
    </xdr:to>
    <xdr:sp macro="" textlink="">
      <xdr:nvSpPr>
        <xdr:cNvPr id="130" name="楕円 129"/>
        <xdr:cNvSpPr/>
      </xdr:nvSpPr>
      <xdr:spPr>
        <a:xfrm>
          <a:off x="14744700" y="6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82497</xdr:rowOff>
    </xdr:from>
    <xdr:ext cx="340478" cy="259045"/>
    <xdr:sp macro="" textlink="">
      <xdr:nvSpPr>
        <xdr:cNvPr id="131" name="債務償還可能年数該当値テキスト"/>
        <xdr:cNvSpPr txBox="1"/>
      </xdr:nvSpPr>
      <xdr:spPr>
        <a:xfrm>
          <a:off x="14846300" y="651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50165</xdr:rowOff>
    </xdr:from>
    <xdr:to>
      <xdr:col>24</xdr:col>
      <xdr:colOff>114300</xdr:colOff>
      <xdr:row>34</xdr:row>
      <xdr:rowOff>151765</xdr:rowOff>
    </xdr:to>
    <xdr:sp macro="" textlink="">
      <xdr:nvSpPr>
        <xdr:cNvPr id="70" name="楕円 69"/>
        <xdr:cNvSpPr/>
      </xdr:nvSpPr>
      <xdr:spPr>
        <a:xfrm>
          <a:off x="4584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73042</xdr:rowOff>
    </xdr:from>
    <xdr:ext cx="405111" cy="259045"/>
    <xdr:sp macro="" textlink="">
      <xdr:nvSpPr>
        <xdr:cNvPr id="71" name="【道路】&#10;有形固定資産減価償却率該当値テキスト"/>
        <xdr:cNvSpPr txBox="1"/>
      </xdr:nvSpPr>
      <xdr:spPr>
        <a:xfrm>
          <a:off x="4673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38735</xdr:rowOff>
    </xdr:from>
    <xdr:to>
      <xdr:col>20</xdr:col>
      <xdr:colOff>38100</xdr:colOff>
      <xdr:row>34</xdr:row>
      <xdr:rowOff>140335</xdr:rowOff>
    </xdr:to>
    <xdr:sp macro="" textlink="">
      <xdr:nvSpPr>
        <xdr:cNvPr id="72" name="楕円 71"/>
        <xdr:cNvSpPr/>
      </xdr:nvSpPr>
      <xdr:spPr>
        <a:xfrm>
          <a:off x="3746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89535</xdr:rowOff>
    </xdr:from>
    <xdr:to>
      <xdr:col>24</xdr:col>
      <xdr:colOff>63500</xdr:colOff>
      <xdr:row>34</xdr:row>
      <xdr:rowOff>100965</xdr:rowOff>
    </xdr:to>
    <xdr:cxnSp macro="">
      <xdr:nvCxnSpPr>
        <xdr:cNvPr id="73" name="直線コネクタ 72"/>
        <xdr:cNvCxnSpPr/>
      </xdr:nvCxnSpPr>
      <xdr:spPr>
        <a:xfrm>
          <a:off x="3797300" y="5918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156862</xdr:rowOff>
    </xdr:from>
    <xdr:ext cx="405111" cy="259045"/>
    <xdr:sp macro="" textlink="">
      <xdr:nvSpPr>
        <xdr:cNvPr id="76" name="n_1mainValue【道路】&#10;有形固定資産減価償却率"/>
        <xdr:cNvSpPr txBox="1"/>
      </xdr:nvSpPr>
      <xdr:spPr>
        <a:xfrm>
          <a:off x="35820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08" name="フローチャート: 判断 107"/>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62585</xdr:rowOff>
    </xdr:from>
    <xdr:to>
      <xdr:col>55</xdr:col>
      <xdr:colOff>50800</xdr:colOff>
      <xdr:row>39</xdr:row>
      <xdr:rowOff>164185</xdr:rowOff>
    </xdr:to>
    <xdr:sp macro="" textlink="">
      <xdr:nvSpPr>
        <xdr:cNvPr id="114" name="楕円 113"/>
        <xdr:cNvSpPr/>
      </xdr:nvSpPr>
      <xdr:spPr>
        <a:xfrm>
          <a:off x="10426700" y="67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41012</xdr:rowOff>
    </xdr:from>
    <xdr:ext cx="534377" cy="259045"/>
    <xdr:sp macro="" textlink="">
      <xdr:nvSpPr>
        <xdr:cNvPr id="115" name="【道路】&#10;一人当たり延長該当値テキスト"/>
        <xdr:cNvSpPr txBox="1"/>
      </xdr:nvSpPr>
      <xdr:spPr>
        <a:xfrm>
          <a:off x="10515600" y="67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75593</xdr:rowOff>
    </xdr:from>
    <xdr:to>
      <xdr:col>50</xdr:col>
      <xdr:colOff>165100</xdr:colOff>
      <xdr:row>40</xdr:row>
      <xdr:rowOff>5743</xdr:rowOff>
    </xdr:to>
    <xdr:sp macro="" textlink="">
      <xdr:nvSpPr>
        <xdr:cNvPr id="116" name="楕円 115"/>
        <xdr:cNvSpPr/>
      </xdr:nvSpPr>
      <xdr:spPr>
        <a:xfrm>
          <a:off x="9588500" y="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113385</xdr:rowOff>
    </xdr:from>
    <xdr:to>
      <xdr:col>55</xdr:col>
      <xdr:colOff>0</xdr:colOff>
      <xdr:row>39</xdr:row>
      <xdr:rowOff>126393</xdr:rowOff>
    </xdr:to>
    <xdr:cxnSp macro="">
      <xdr:nvCxnSpPr>
        <xdr:cNvPr id="117" name="直線コネクタ 116"/>
        <xdr:cNvCxnSpPr/>
      </xdr:nvCxnSpPr>
      <xdr:spPr>
        <a:xfrm flipV="1">
          <a:off x="9639300" y="6799935"/>
          <a:ext cx="8382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8"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19" name="n_2aveValue【道路】&#10;一人当たり延長"/>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22270</xdr:rowOff>
    </xdr:from>
    <xdr:ext cx="534377" cy="259045"/>
    <xdr:sp macro="" textlink="">
      <xdr:nvSpPr>
        <xdr:cNvPr id="120" name="n_1mainValue【道路】&#10;一人当たり延長"/>
        <xdr:cNvSpPr txBox="1"/>
      </xdr:nvSpPr>
      <xdr:spPr>
        <a:xfrm>
          <a:off x="9359411" y="65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51" name="フローチャート: 判断 150"/>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57" name="楕円 156"/>
        <xdr:cNvSpPr/>
      </xdr:nvSpPr>
      <xdr:spPr>
        <a:xfrm>
          <a:off x="4584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103649</xdr:rowOff>
    </xdr:from>
    <xdr:ext cx="405111" cy="259045"/>
    <xdr:sp macro="" textlink="">
      <xdr:nvSpPr>
        <xdr:cNvPr id="158" name="【橋りょう・トンネル】&#10;有形固定資産減価償却率該当値テキスト"/>
        <xdr:cNvSpPr txBox="1"/>
      </xdr:nvSpPr>
      <xdr:spPr>
        <a:xfrm>
          <a:off x="4673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164084</xdr:rowOff>
    </xdr:from>
    <xdr:to>
      <xdr:col>20</xdr:col>
      <xdr:colOff>38100</xdr:colOff>
      <xdr:row>60</xdr:row>
      <xdr:rowOff>94234</xdr:rowOff>
    </xdr:to>
    <xdr:sp macro="" textlink="">
      <xdr:nvSpPr>
        <xdr:cNvPr id="159" name="楕円 158"/>
        <xdr:cNvSpPr/>
      </xdr:nvSpPr>
      <xdr:spPr>
        <a:xfrm>
          <a:off x="3746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xdr:rowOff>
    </xdr:from>
    <xdr:to>
      <xdr:col>24</xdr:col>
      <xdr:colOff>63500</xdr:colOff>
      <xdr:row>60</xdr:row>
      <xdr:rowOff>43434</xdr:rowOff>
    </xdr:to>
    <xdr:cxnSp macro="">
      <xdr:nvCxnSpPr>
        <xdr:cNvPr id="160" name="直線コネクタ 159"/>
        <xdr:cNvCxnSpPr/>
      </xdr:nvCxnSpPr>
      <xdr:spPr>
        <a:xfrm flipV="1">
          <a:off x="3797300" y="102915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62" name="n_2aveValue【橋りょう・トンネ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85361</xdr:rowOff>
    </xdr:from>
    <xdr:ext cx="405111" cy="259045"/>
    <xdr:sp macro="" textlink="">
      <xdr:nvSpPr>
        <xdr:cNvPr id="163" name="n_1mainValue【橋りょう・トンネル】&#10;有形固定資産減価償却率"/>
        <xdr:cNvSpPr txBox="1"/>
      </xdr:nvSpPr>
      <xdr:spPr>
        <a:xfrm>
          <a:off x="3582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5" name="フローチャート: 判断 194"/>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157196</xdr:rowOff>
    </xdr:from>
    <xdr:to>
      <xdr:col>55</xdr:col>
      <xdr:colOff>50800</xdr:colOff>
      <xdr:row>62</xdr:row>
      <xdr:rowOff>87346</xdr:rowOff>
    </xdr:to>
    <xdr:sp macro="" textlink="">
      <xdr:nvSpPr>
        <xdr:cNvPr id="201" name="楕円 200"/>
        <xdr:cNvSpPr/>
      </xdr:nvSpPr>
      <xdr:spPr>
        <a:xfrm>
          <a:off x="10426700" y="10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8623</xdr:rowOff>
    </xdr:from>
    <xdr:ext cx="690189" cy="259045"/>
    <xdr:sp macro="" textlink="">
      <xdr:nvSpPr>
        <xdr:cNvPr id="202" name="【橋りょう・トンネル】&#10;一人当たり有形固定資産（償却資産）額該当値テキスト"/>
        <xdr:cNvSpPr txBox="1"/>
      </xdr:nvSpPr>
      <xdr:spPr>
        <a:xfrm>
          <a:off x="10515600" y="10467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167822</xdr:rowOff>
    </xdr:from>
    <xdr:to>
      <xdr:col>50</xdr:col>
      <xdr:colOff>165100</xdr:colOff>
      <xdr:row>62</xdr:row>
      <xdr:rowOff>97972</xdr:rowOff>
    </xdr:to>
    <xdr:sp macro="" textlink="">
      <xdr:nvSpPr>
        <xdr:cNvPr id="203" name="楕円 202"/>
        <xdr:cNvSpPr/>
      </xdr:nvSpPr>
      <xdr:spPr>
        <a:xfrm>
          <a:off x="9588500" y="106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36546</xdr:rowOff>
    </xdr:from>
    <xdr:to>
      <xdr:col>55</xdr:col>
      <xdr:colOff>0</xdr:colOff>
      <xdr:row>62</xdr:row>
      <xdr:rowOff>47172</xdr:rowOff>
    </xdr:to>
    <xdr:cxnSp macro="">
      <xdr:nvCxnSpPr>
        <xdr:cNvPr id="204" name="直線コネクタ 203"/>
        <xdr:cNvCxnSpPr/>
      </xdr:nvCxnSpPr>
      <xdr:spPr>
        <a:xfrm flipV="1">
          <a:off x="9639300" y="10666446"/>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5"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6" name="n_2aveValue【橋りょう・トンネル】&#10;一人当たり有形固定資産（償却資産）額"/>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114499</xdr:rowOff>
    </xdr:from>
    <xdr:ext cx="690189" cy="259045"/>
    <xdr:sp macro="" textlink="">
      <xdr:nvSpPr>
        <xdr:cNvPr id="207" name="n_1mainValue【橋りょう・トンネル】&#10;一人当たり有形固定資産（償却資産）額"/>
        <xdr:cNvSpPr txBox="1"/>
      </xdr:nvSpPr>
      <xdr:spPr>
        <a:xfrm>
          <a:off x="9281505" y="1040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0" name="フローチャート: 判断 239"/>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246" name="楕円 245"/>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247"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48" name="楕円 247"/>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84</xdr:row>
      <xdr:rowOff>169545</xdr:rowOff>
    </xdr:to>
    <xdr:cxnSp macro="">
      <xdr:nvCxnSpPr>
        <xdr:cNvPr id="249" name="直線コネクタ 248"/>
        <xdr:cNvCxnSpPr/>
      </xdr:nvCxnSpPr>
      <xdr:spPr>
        <a:xfrm flipV="1">
          <a:off x="3797300" y="145694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50"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1"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52" name="n_1mainValue【公営住宅】&#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4" name="フローチャート: 判断 283"/>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28702</xdr:rowOff>
    </xdr:from>
    <xdr:to>
      <xdr:col>55</xdr:col>
      <xdr:colOff>50800</xdr:colOff>
      <xdr:row>85</xdr:row>
      <xdr:rowOff>130302</xdr:rowOff>
    </xdr:to>
    <xdr:sp macro="" textlink="">
      <xdr:nvSpPr>
        <xdr:cNvPr id="290" name="楕円 289"/>
        <xdr:cNvSpPr/>
      </xdr:nvSpPr>
      <xdr:spPr>
        <a:xfrm>
          <a:off x="10426700" y="14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7129</xdr:rowOff>
    </xdr:from>
    <xdr:ext cx="469744" cy="259045"/>
    <xdr:sp macro="" textlink="">
      <xdr:nvSpPr>
        <xdr:cNvPr id="291" name="【公営住宅】&#10;一人当たり面積該当値テキスト"/>
        <xdr:cNvSpPr txBox="1"/>
      </xdr:nvSpPr>
      <xdr:spPr>
        <a:xfrm>
          <a:off x="10515600" y="145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55245</xdr:rowOff>
    </xdr:from>
    <xdr:to>
      <xdr:col>50</xdr:col>
      <xdr:colOff>165100</xdr:colOff>
      <xdr:row>83</xdr:row>
      <xdr:rowOff>156845</xdr:rowOff>
    </xdr:to>
    <xdr:sp macro="" textlink="">
      <xdr:nvSpPr>
        <xdr:cNvPr id="292" name="楕円 291"/>
        <xdr:cNvSpPr/>
      </xdr:nvSpPr>
      <xdr:spPr>
        <a:xfrm>
          <a:off x="95885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106045</xdr:rowOff>
    </xdr:from>
    <xdr:to>
      <xdr:col>55</xdr:col>
      <xdr:colOff>0</xdr:colOff>
      <xdr:row>85</xdr:row>
      <xdr:rowOff>79502</xdr:rowOff>
    </xdr:to>
    <xdr:cxnSp macro="">
      <xdr:nvCxnSpPr>
        <xdr:cNvPr id="293" name="直線コネクタ 292"/>
        <xdr:cNvCxnSpPr/>
      </xdr:nvCxnSpPr>
      <xdr:spPr>
        <a:xfrm>
          <a:off x="9639300" y="14336395"/>
          <a:ext cx="838200" cy="3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294" name="n_1aveValue【公営住宅】&#10;一人当たり面積"/>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5"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1922</xdr:rowOff>
    </xdr:from>
    <xdr:ext cx="469744" cy="259045"/>
    <xdr:sp macro="" textlink="">
      <xdr:nvSpPr>
        <xdr:cNvPr id="296" name="n_1mainValue【公営住宅】&#10;一人当たり面積"/>
        <xdr:cNvSpPr txBox="1"/>
      </xdr:nvSpPr>
      <xdr:spPr>
        <a:xfrm>
          <a:off x="9391727" y="1406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6" name="フローチャート: 判断 34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2" name="楕円 351"/>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3"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152763</xdr:rowOff>
    </xdr:from>
    <xdr:to>
      <xdr:col>81</xdr:col>
      <xdr:colOff>101600</xdr:colOff>
      <xdr:row>33</xdr:row>
      <xdr:rowOff>82913</xdr:rowOff>
    </xdr:to>
    <xdr:sp macro="" textlink="">
      <xdr:nvSpPr>
        <xdr:cNvPr id="354" name="楕円 353"/>
        <xdr:cNvSpPr/>
      </xdr:nvSpPr>
      <xdr:spPr>
        <a:xfrm>
          <a:off x="15430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32113</xdr:rowOff>
    </xdr:to>
    <xdr:cxnSp macro="">
      <xdr:nvCxnSpPr>
        <xdr:cNvPr id="355" name="直線コネクタ 354"/>
        <xdr:cNvCxnSpPr/>
      </xdr:nvCxnSpPr>
      <xdr:spPr>
        <a:xfrm flipV="1">
          <a:off x="15481300" y="56605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7"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99440</xdr:rowOff>
    </xdr:from>
    <xdr:ext cx="405111" cy="259045"/>
    <xdr:sp macro="" textlink="">
      <xdr:nvSpPr>
        <xdr:cNvPr id="358" name="n_1mainValue【認定こども園・幼稚園・保育所】&#10;有形固定資産減価償却率"/>
        <xdr:cNvSpPr txBox="1"/>
      </xdr:nvSpPr>
      <xdr:spPr>
        <a:xfrm>
          <a:off x="152660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392" name="フローチャート: 判断 391"/>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56424</xdr:rowOff>
    </xdr:from>
    <xdr:to>
      <xdr:col>116</xdr:col>
      <xdr:colOff>114300</xdr:colOff>
      <xdr:row>37</xdr:row>
      <xdr:rowOff>158024</xdr:rowOff>
    </xdr:to>
    <xdr:sp macro="" textlink="">
      <xdr:nvSpPr>
        <xdr:cNvPr id="398" name="楕円 397"/>
        <xdr:cNvSpPr/>
      </xdr:nvSpPr>
      <xdr:spPr>
        <a:xfrm>
          <a:off x="22110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79301</xdr:rowOff>
    </xdr:from>
    <xdr:ext cx="469744" cy="259045"/>
    <xdr:sp macro="" textlink="">
      <xdr:nvSpPr>
        <xdr:cNvPr id="399" name="【認定こども園・幼稚園・保育所】&#10;一人当たり面積該当値テキスト"/>
        <xdr:cNvSpPr txBox="1"/>
      </xdr:nvSpPr>
      <xdr:spPr>
        <a:xfrm>
          <a:off x="22199600"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79284</xdr:rowOff>
    </xdr:from>
    <xdr:to>
      <xdr:col>112</xdr:col>
      <xdr:colOff>38100</xdr:colOff>
      <xdr:row>38</xdr:row>
      <xdr:rowOff>9434</xdr:rowOff>
    </xdr:to>
    <xdr:sp macro="" textlink="">
      <xdr:nvSpPr>
        <xdr:cNvPr id="400" name="楕円 399"/>
        <xdr:cNvSpPr/>
      </xdr:nvSpPr>
      <xdr:spPr>
        <a:xfrm>
          <a:off x="2127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130084</xdr:rowOff>
    </xdr:to>
    <xdr:cxnSp macro="">
      <xdr:nvCxnSpPr>
        <xdr:cNvPr id="401" name="直線コネクタ 400"/>
        <xdr:cNvCxnSpPr/>
      </xdr:nvCxnSpPr>
      <xdr:spPr>
        <a:xfrm flipV="1">
          <a:off x="21323300" y="64508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58619</xdr:rowOff>
    </xdr:from>
    <xdr:ext cx="469744" cy="259045"/>
    <xdr:sp macro="" textlink="">
      <xdr:nvSpPr>
        <xdr:cNvPr id="403" name="n_2aveValue【認定こども園・幼稚園・保育所】&#10;一人当たり面積"/>
        <xdr:cNvSpPr txBox="1"/>
      </xdr:nvSpPr>
      <xdr:spPr>
        <a:xfrm>
          <a:off x="20199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25961</xdr:rowOff>
    </xdr:from>
    <xdr:ext cx="469744" cy="259045"/>
    <xdr:sp macro="" textlink="">
      <xdr:nvSpPr>
        <xdr:cNvPr id="404" name="n_1mainValue【認定こども園・幼稚園・保育所】&#10;一人当たり面積"/>
        <xdr:cNvSpPr txBox="1"/>
      </xdr:nvSpPr>
      <xdr:spPr>
        <a:xfrm>
          <a:off x="210757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7" name="フローチャート: 判断 43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43" name="楕円 442"/>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44" name="【学校施設】&#10;有形固定資産減価償却率該当値テキスト"/>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445" name="楕円 444"/>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78105</xdr:rowOff>
    </xdr:to>
    <xdr:cxnSp macro="">
      <xdr:nvCxnSpPr>
        <xdr:cNvPr id="446" name="直線コネクタ 445"/>
        <xdr:cNvCxnSpPr/>
      </xdr:nvCxnSpPr>
      <xdr:spPr>
        <a:xfrm flipV="1">
          <a:off x="15481300" y="101784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7"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8"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449" name="n_1mainValue【学校施設】&#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167459</xdr:rowOff>
    </xdr:from>
    <xdr:to>
      <xdr:col>107</xdr:col>
      <xdr:colOff>101600</xdr:colOff>
      <xdr:row>64</xdr:row>
      <xdr:rowOff>97609</xdr:rowOff>
    </xdr:to>
    <xdr:sp macro="" textlink="">
      <xdr:nvSpPr>
        <xdr:cNvPr id="484" name="フローチャート: 判断 483"/>
        <xdr:cNvSpPr/>
      </xdr:nvSpPr>
      <xdr:spPr>
        <a:xfrm>
          <a:off x="20383500" y="1096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23440</xdr:rowOff>
    </xdr:from>
    <xdr:to>
      <xdr:col>116</xdr:col>
      <xdr:colOff>114300</xdr:colOff>
      <xdr:row>63</xdr:row>
      <xdr:rowOff>125040</xdr:rowOff>
    </xdr:to>
    <xdr:sp macro="" textlink="">
      <xdr:nvSpPr>
        <xdr:cNvPr id="490" name="楕円 489"/>
        <xdr:cNvSpPr/>
      </xdr:nvSpPr>
      <xdr:spPr>
        <a:xfrm>
          <a:off x="22110700" y="108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46317</xdr:rowOff>
    </xdr:from>
    <xdr:ext cx="469744" cy="259045"/>
    <xdr:sp macro="" textlink="">
      <xdr:nvSpPr>
        <xdr:cNvPr id="491" name="【学校施設】&#10;一人当たり面積該当値テキスト"/>
        <xdr:cNvSpPr txBox="1"/>
      </xdr:nvSpPr>
      <xdr:spPr>
        <a:xfrm>
          <a:off x="22199600" y="106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38898</xdr:rowOff>
    </xdr:from>
    <xdr:to>
      <xdr:col>112</xdr:col>
      <xdr:colOff>38100</xdr:colOff>
      <xdr:row>63</xdr:row>
      <xdr:rowOff>140498</xdr:rowOff>
    </xdr:to>
    <xdr:sp macro="" textlink="">
      <xdr:nvSpPr>
        <xdr:cNvPr id="492" name="楕円 491"/>
        <xdr:cNvSpPr/>
      </xdr:nvSpPr>
      <xdr:spPr>
        <a:xfrm>
          <a:off x="21272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74240</xdr:rowOff>
    </xdr:from>
    <xdr:to>
      <xdr:col>116</xdr:col>
      <xdr:colOff>63500</xdr:colOff>
      <xdr:row>63</xdr:row>
      <xdr:rowOff>89698</xdr:rowOff>
    </xdr:to>
    <xdr:cxnSp macro="">
      <xdr:nvCxnSpPr>
        <xdr:cNvPr id="493" name="直線コネクタ 492"/>
        <xdr:cNvCxnSpPr/>
      </xdr:nvCxnSpPr>
      <xdr:spPr>
        <a:xfrm flipV="1">
          <a:off x="21323300" y="10875590"/>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4"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114136</xdr:rowOff>
    </xdr:from>
    <xdr:ext cx="469744" cy="259045"/>
    <xdr:sp macro="" textlink="">
      <xdr:nvSpPr>
        <xdr:cNvPr id="495" name="n_2aveValue【学校施設】&#10;一人当たり面積"/>
        <xdr:cNvSpPr txBox="1"/>
      </xdr:nvSpPr>
      <xdr:spPr>
        <a:xfrm>
          <a:off x="20199427" y="107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157025</xdr:rowOff>
    </xdr:from>
    <xdr:ext cx="469744" cy="259045"/>
    <xdr:sp macro="" textlink="">
      <xdr:nvSpPr>
        <xdr:cNvPr id="496" name="n_1mainValue【学校施設】&#10;一人当たり面積"/>
        <xdr:cNvSpPr txBox="1"/>
      </xdr:nvSpPr>
      <xdr:spPr>
        <a:xfrm>
          <a:off x="21075727" y="106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78739</xdr:rowOff>
    </xdr:from>
    <xdr:to>
      <xdr:col>76</xdr:col>
      <xdr:colOff>165100</xdr:colOff>
      <xdr:row>105</xdr:row>
      <xdr:rowOff>8889</xdr:rowOff>
    </xdr:to>
    <xdr:sp macro="" textlink="">
      <xdr:nvSpPr>
        <xdr:cNvPr id="545" name="フローチャート: 判断 544"/>
        <xdr:cNvSpPr/>
      </xdr:nvSpPr>
      <xdr:spPr>
        <a:xfrm>
          <a:off x="14541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551" name="楕円 550"/>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05111" cy="259045"/>
    <xdr:sp macro="" textlink="">
      <xdr:nvSpPr>
        <xdr:cNvPr id="552" name="【公民館】&#10;有形固定資産減価償却率該当値テキスト"/>
        <xdr:cNvSpPr txBox="1"/>
      </xdr:nvSpPr>
      <xdr:spPr>
        <a:xfrm>
          <a:off x="16357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553" name="楕円 552"/>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53339</xdr:rowOff>
    </xdr:to>
    <xdr:cxnSp macro="">
      <xdr:nvCxnSpPr>
        <xdr:cNvPr id="554" name="直線コネクタ 553"/>
        <xdr:cNvCxnSpPr/>
      </xdr:nvCxnSpPr>
      <xdr:spPr>
        <a:xfrm flipV="1">
          <a:off x="15481300" y="17164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5"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25416</xdr:rowOff>
    </xdr:from>
    <xdr:ext cx="405111" cy="259045"/>
    <xdr:sp macro="" textlink="">
      <xdr:nvSpPr>
        <xdr:cNvPr id="556" name="n_2aveValue【公民館】&#10;有形固定資産減価償却率"/>
        <xdr:cNvSpPr txBox="1"/>
      </xdr:nvSpPr>
      <xdr:spPr>
        <a:xfrm>
          <a:off x="14389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120666</xdr:rowOff>
    </xdr:from>
    <xdr:ext cx="405111" cy="259045"/>
    <xdr:sp macro="" textlink="">
      <xdr:nvSpPr>
        <xdr:cNvPr id="557" name="n_1mainValue【公民館】&#10;有形固定資産減価償却率"/>
        <xdr:cNvSpPr txBox="1"/>
      </xdr:nvSpPr>
      <xdr:spPr>
        <a:xfrm>
          <a:off x="15266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584"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67463</xdr:rowOff>
    </xdr:from>
    <xdr:to>
      <xdr:col>107</xdr:col>
      <xdr:colOff>101600</xdr:colOff>
      <xdr:row>106</xdr:row>
      <xdr:rowOff>169063</xdr:rowOff>
    </xdr:to>
    <xdr:sp macro="" textlink="">
      <xdr:nvSpPr>
        <xdr:cNvPr id="587" name="フローチャート: 判断 586"/>
        <xdr:cNvSpPr/>
      </xdr:nvSpPr>
      <xdr:spPr>
        <a:xfrm>
          <a:off x="20383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115926</xdr:rowOff>
    </xdr:from>
    <xdr:to>
      <xdr:col>116</xdr:col>
      <xdr:colOff>114300</xdr:colOff>
      <xdr:row>107</xdr:row>
      <xdr:rowOff>46076</xdr:rowOff>
    </xdr:to>
    <xdr:sp macro="" textlink="">
      <xdr:nvSpPr>
        <xdr:cNvPr id="593" name="楕円 592"/>
        <xdr:cNvSpPr/>
      </xdr:nvSpPr>
      <xdr:spPr>
        <a:xfrm>
          <a:off x="22110700" y="18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94353</xdr:rowOff>
    </xdr:from>
    <xdr:ext cx="469744" cy="259045"/>
    <xdr:sp macro="" textlink="">
      <xdr:nvSpPr>
        <xdr:cNvPr id="594" name="【公民館】&#10;一人当たり面積該当値テキスト"/>
        <xdr:cNvSpPr txBox="1"/>
      </xdr:nvSpPr>
      <xdr:spPr>
        <a:xfrm>
          <a:off x="22199600" y="182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123241</xdr:rowOff>
    </xdr:from>
    <xdr:to>
      <xdr:col>112</xdr:col>
      <xdr:colOff>38100</xdr:colOff>
      <xdr:row>107</xdr:row>
      <xdr:rowOff>53391</xdr:rowOff>
    </xdr:to>
    <xdr:sp macro="" textlink="">
      <xdr:nvSpPr>
        <xdr:cNvPr id="595" name="楕円 594"/>
        <xdr:cNvSpPr/>
      </xdr:nvSpPr>
      <xdr:spPr>
        <a:xfrm>
          <a:off x="212725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166726</xdr:rowOff>
    </xdr:from>
    <xdr:to>
      <xdr:col>116</xdr:col>
      <xdr:colOff>63500</xdr:colOff>
      <xdr:row>107</xdr:row>
      <xdr:rowOff>2591</xdr:rowOff>
    </xdr:to>
    <xdr:cxnSp macro="">
      <xdr:nvCxnSpPr>
        <xdr:cNvPr id="596" name="直線コネクタ 595"/>
        <xdr:cNvCxnSpPr/>
      </xdr:nvCxnSpPr>
      <xdr:spPr>
        <a:xfrm flipV="1">
          <a:off x="21323300" y="1834042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9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14140</xdr:rowOff>
    </xdr:from>
    <xdr:ext cx="469744" cy="259045"/>
    <xdr:sp macro="" textlink="">
      <xdr:nvSpPr>
        <xdr:cNvPr id="598" name="n_2aveValue【公民館】&#10;一人当たり面積"/>
        <xdr:cNvSpPr txBox="1"/>
      </xdr:nvSpPr>
      <xdr:spPr>
        <a:xfrm>
          <a:off x="20199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44518</xdr:rowOff>
    </xdr:from>
    <xdr:ext cx="469744" cy="259045"/>
    <xdr:sp macro="" textlink="">
      <xdr:nvSpPr>
        <xdr:cNvPr id="599" name="n_1mainValue【公民館】&#10;一人当たり面積"/>
        <xdr:cNvSpPr txBox="1"/>
      </xdr:nvSpPr>
      <xdr:spPr>
        <a:xfrm>
          <a:off x="21075727" y="183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有形固定資産減価償却率については、多くの施設で類似団体平均を上回っている。特に道路や保育所、公民館においては、大幅に上回っている。全体的に</a:t>
          </a:r>
          <a:r>
            <a:rPr kumimoji="1" lang="ja-JP" altLang="ja-JP" sz="1300" baseline="0">
              <a:solidFill>
                <a:schemeClr val="dk1"/>
              </a:solidFill>
              <a:effectLst/>
              <a:latin typeface="+mn-lt"/>
              <a:ea typeface="+mn-ea"/>
              <a:cs typeface="+mn-cs"/>
            </a:rPr>
            <a:t>施設の老朽化が進んで</a:t>
          </a:r>
          <a:r>
            <a:rPr kumimoji="1" lang="ja-JP" altLang="en-US" sz="1300" baseline="0">
              <a:solidFill>
                <a:schemeClr val="dk1"/>
              </a:solidFill>
              <a:effectLst/>
              <a:latin typeface="+mn-lt"/>
              <a:ea typeface="+mn-ea"/>
              <a:cs typeface="+mn-cs"/>
            </a:rPr>
            <a:t>いるが</a:t>
          </a:r>
          <a:r>
            <a:rPr kumimoji="1" lang="ja-JP" altLang="ja-JP" sz="1300" baseline="0">
              <a:solidFill>
                <a:schemeClr val="dk1"/>
              </a:solidFill>
              <a:effectLst/>
              <a:latin typeface="+mn-lt"/>
              <a:ea typeface="+mn-ea"/>
              <a:cs typeface="+mn-cs"/>
            </a:rPr>
            <a:t>、今後は長寿命化や最適化を推進していく</a:t>
          </a:r>
          <a:r>
            <a:rPr kumimoji="1" lang="ja-JP" altLang="en-US" sz="1300" baseline="0">
              <a:solidFill>
                <a:schemeClr val="dk1"/>
              </a:solidFill>
              <a:effectLst/>
              <a:latin typeface="+mn-lt"/>
              <a:ea typeface="+mn-ea"/>
              <a:cs typeface="+mn-cs"/>
            </a:rPr>
            <a:t>。特に数値が大幅に上回っている施設については、優先的に実施する必要がある。</a:t>
          </a:r>
          <a:endParaRPr kumimoji="1" lang="en-US" altLang="ja-JP" sz="130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113030</xdr:rowOff>
    </xdr:from>
    <xdr:to>
      <xdr:col>24</xdr:col>
      <xdr:colOff>114300</xdr:colOff>
      <xdr:row>56</xdr:row>
      <xdr:rowOff>43180</xdr:rowOff>
    </xdr:to>
    <xdr:sp macro="" textlink="">
      <xdr:nvSpPr>
        <xdr:cNvPr id="88" name="楕円 87"/>
        <xdr:cNvSpPr/>
      </xdr:nvSpPr>
      <xdr:spPr>
        <a:xfrm>
          <a:off x="4584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27957</xdr:rowOff>
    </xdr:from>
    <xdr:ext cx="405111" cy="259045"/>
    <xdr:sp macro="" textlink="">
      <xdr:nvSpPr>
        <xdr:cNvPr id="89" name="【体育館・プール】&#10;有形固定資産減価償却率該当値テキスト"/>
        <xdr:cNvSpPr txBox="1"/>
      </xdr:nvSpPr>
      <xdr:spPr>
        <a:xfrm>
          <a:off x="46736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170180</xdr:rowOff>
    </xdr:from>
    <xdr:to>
      <xdr:col>20</xdr:col>
      <xdr:colOff>38100</xdr:colOff>
      <xdr:row>56</xdr:row>
      <xdr:rowOff>100330</xdr:rowOff>
    </xdr:to>
    <xdr:sp macro="" textlink="">
      <xdr:nvSpPr>
        <xdr:cNvPr id="90" name="楕円 89"/>
        <xdr:cNvSpPr/>
      </xdr:nvSpPr>
      <xdr:spPr>
        <a:xfrm>
          <a:off x="3746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163830</xdr:rowOff>
    </xdr:from>
    <xdr:to>
      <xdr:col>24</xdr:col>
      <xdr:colOff>63500</xdr:colOff>
      <xdr:row>56</xdr:row>
      <xdr:rowOff>49530</xdr:rowOff>
    </xdr:to>
    <xdr:cxnSp macro="">
      <xdr:nvCxnSpPr>
        <xdr:cNvPr id="91" name="直線コネクタ 90"/>
        <xdr:cNvCxnSpPr/>
      </xdr:nvCxnSpPr>
      <xdr:spPr>
        <a:xfrm flipV="1">
          <a:off x="3797300" y="95935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116857</xdr:rowOff>
    </xdr:from>
    <xdr:ext cx="405111" cy="259045"/>
    <xdr:sp macro="" textlink="">
      <xdr:nvSpPr>
        <xdr:cNvPr id="92" name="n_1mainValue【体育館・プール】&#10;有形固定資産減価償却率"/>
        <xdr:cNvSpPr txBox="1"/>
      </xdr:nvSpPr>
      <xdr:spPr>
        <a:xfrm>
          <a:off x="3582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4"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132" name="楕円 131"/>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133" name="【体育館・プール】&#10;一人当たり面積該当値テキスト"/>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93599</xdr:rowOff>
    </xdr:from>
    <xdr:to>
      <xdr:col>50</xdr:col>
      <xdr:colOff>165100</xdr:colOff>
      <xdr:row>62</xdr:row>
      <xdr:rowOff>23749</xdr:rowOff>
    </xdr:to>
    <xdr:sp macro="" textlink="">
      <xdr:nvSpPr>
        <xdr:cNvPr id="134" name="楕円 133"/>
        <xdr:cNvSpPr/>
      </xdr:nvSpPr>
      <xdr:spPr>
        <a:xfrm>
          <a:off x="9588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144399</xdr:rowOff>
    </xdr:to>
    <xdr:cxnSp macro="">
      <xdr:nvCxnSpPr>
        <xdr:cNvPr id="135" name="直線コネクタ 134"/>
        <xdr:cNvCxnSpPr/>
      </xdr:nvCxnSpPr>
      <xdr:spPr>
        <a:xfrm flipV="1">
          <a:off x="9639300" y="10589895"/>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40276</xdr:rowOff>
    </xdr:from>
    <xdr:ext cx="469744" cy="259045"/>
    <xdr:sp macro="" textlink="">
      <xdr:nvSpPr>
        <xdr:cNvPr id="136" name="n_1mainValue【体育館・プール】&#10;一人当たり面積"/>
        <xdr:cNvSpPr txBox="1"/>
      </xdr:nvSpPr>
      <xdr:spPr>
        <a:xfrm>
          <a:off x="9391727" y="103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169" name="フローチャート: 判断 168"/>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102888</xdr:rowOff>
    </xdr:from>
    <xdr:ext cx="405111" cy="259045"/>
    <xdr:sp macro="" textlink="">
      <xdr:nvSpPr>
        <xdr:cNvPr id="170" name="n_2aveValue【福祉施設】&#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153670</xdr:rowOff>
    </xdr:from>
    <xdr:to>
      <xdr:col>24</xdr:col>
      <xdr:colOff>114300</xdr:colOff>
      <xdr:row>81</xdr:row>
      <xdr:rowOff>83820</xdr:rowOff>
    </xdr:to>
    <xdr:sp macro="" textlink="">
      <xdr:nvSpPr>
        <xdr:cNvPr id="176" name="楕円 175"/>
        <xdr:cNvSpPr/>
      </xdr:nvSpPr>
      <xdr:spPr>
        <a:xfrm>
          <a:off x="45847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5097</xdr:rowOff>
    </xdr:from>
    <xdr:ext cx="405111" cy="259045"/>
    <xdr:sp macro="" textlink="">
      <xdr:nvSpPr>
        <xdr:cNvPr id="177" name="【福祉施設】&#10;有形固定資産減価償却率該当値テキスト"/>
        <xdr:cNvSpPr txBox="1"/>
      </xdr:nvSpPr>
      <xdr:spPr>
        <a:xfrm>
          <a:off x="4673600"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19050</xdr:rowOff>
    </xdr:from>
    <xdr:to>
      <xdr:col>20</xdr:col>
      <xdr:colOff>38100</xdr:colOff>
      <xdr:row>81</xdr:row>
      <xdr:rowOff>120650</xdr:rowOff>
    </xdr:to>
    <xdr:sp macro="" textlink="">
      <xdr:nvSpPr>
        <xdr:cNvPr id="178" name="楕円 177"/>
        <xdr:cNvSpPr/>
      </xdr:nvSpPr>
      <xdr:spPr>
        <a:xfrm>
          <a:off x="3746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33020</xdr:rowOff>
    </xdr:from>
    <xdr:to>
      <xdr:col>24</xdr:col>
      <xdr:colOff>63500</xdr:colOff>
      <xdr:row>81</xdr:row>
      <xdr:rowOff>69850</xdr:rowOff>
    </xdr:to>
    <xdr:cxnSp macro="">
      <xdr:nvCxnSpPr>
        <xdr:cNvPr id="179" name="直線コネクタ 178"/>
        <xdr:cNvCxnSpPr/>
      </xdr:nvCxnSpPr>
      <xdr:spPr>
        <a:xfrm flipV="1">
          <a:off x="3797300" y="1392047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137177</xdr:rowOff>
    </xdr:from>
    <xdr:ext cx="405111" cy="259045"/>
    <xdr:sp macro="" textlink="">
      <xdr:nvSpPr>
        <xdr:cNvPr id="180" name="n_1mainValue【福祉施設】&#10;有形固定資産減価償却率"/>
        <xdr:cNvSpPr txBox="1"/>
      </xdr:nvSpPr>
      <xdr:spPr>
        <a:xfrm>
          <a:off x="35820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211" name="フローチャート: 判断 210"/>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212" name="n_2aveValue【福祉施設】&#10;一人当たり面積"/>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218" name="楕円 217"/>
        <xdr:cNvSpPr/>
      </xdr:nvSpPr>
      <xdr:spPr>
        <a:xfrm>
          <a:off x="10426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163746</xdr:rowOff>
    </xdr:from>
    <xdr:ext cx="469744" cy="259045"/>
    <xdr:sp macro="" textlink="">
      <xdr:nvSpPr>
        <xdr:cNvPr id="219" name="【福祉施設】&#10;一人当たり面積該当値テキスト"/>
        <xdr:cNvSpPr txBox="1"/>
      </xdr:nvSpPr>
      <xdr:spPr>
        <a:xfrm>
          <a:off x="10515600" y="1456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220" name="楕円 219"/>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130454</xdr:rowOff>
    </xdr:to>
    <xdr:cxnSp macro="">
      <xdr:nvCxnSpPr>
        <xdr:cNvPr id="221" name="直線コネクタ 220"/>
        <xdr:cNvCxnSpPr/>
      </xdr:nvCxnSpPr>
      <xdr:spPr>
        <a:xfrm flipV="1">
          <a:off x="9639300" y="1470141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931</xdr:rowOff>
    </xdr:from>
    <xdr:ext cx="469744" cy="259045"/>
    <xdr:sp macro="" textlink="">
      <xdr:nvSpPr>
        <xdr:cNvPr id="222" name="n_1mainValue【福祉施設】&#10;一人当たり面積"/>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0" name="テキスト ボックス 2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0" name="テキスト ボックス 2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64" name="直線コネクタ 263"/>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65"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66" name="直線コネクタ 265"/>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7"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8" name="直線コネクタ 26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69"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0" name="フローチャート: 判断 269"/>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1" name="フローチャート: 判断 27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72" name="n_1aveValue【一般廃棄物処理施設】&#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273" name="フローチャート: 判断 272"/>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274" name="n_2aveValue【一般廃棄物処理施設】&#10;有形固定資産減価償却率"/>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280" name="楕円 279"/>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281" name="【一般廃棄物処理施設】&#10;有形固定資産減価償却率該当値テキスト"/>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282" name="楕円 281"/>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34</xdr:row>
      <xdr:rowOff>154577</xdr:rowOff>
    </xdr:to>
    <xdr:cxnSp macro="">
      <xdr:nvCxnSpPr>
        <xdr:cNvPr id="283" name="直線コネクタ 282"/>
        <xdr:cNvCxnSpPr/>
      </xdr:nvCxnSpPr>
      <xdr:spPr>
        <a:xfrm flipV="1">
          <a:off x="15481300" y="59414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50454</xdr:rowOff>
    </xdr:from>
    <xdr:ext cx="405111" cy="259045"/>
    <xdr:sp macro="" textlink="">
      <xdr:nvSpPr>
        <xdr:cNvPr id="284" name="n_1mainValue【一般廃棄物処理施設】&#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5" name="直線コネクタ 2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6" name="テキスト ボックス 2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7" name="直線コネクタ 2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8" name="テキスト ボックス 29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9" name="直線コネクタ 2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0" name="テキスト ボックス 29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1" name="直線コネクタ 3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2" name="テキスト ボックス 30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3" name="直線コネクタ 3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4" name="テキスト ボックス 30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6" name="テキスト ボックス 30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08" name="直線コネクタ 307"/>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09"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0" name="直線コネクタ 309"/>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1"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2" name="直線コネクタ 311"/>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13"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14" name="フローチャート: 判断 313"/>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15" name="フローチャート: 判断 314"/>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16"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21804</xdr:rowOff>
    </xdr:from>
    <xdr:to>
      <xdr:col>107</xdr:col>
      <xdr:colOff>101600</xdr:colOff>
      <xdr:row>41</xdr:row>
      <xdr:rowOff>123404</xdr:rowOff>
    </xdr:to>
    <xdr:sp macro="" textlink="">
      <xdr:nvSpPr>
        <xdr:cNvPr id="317" name="フローチャート: 判断 316"/>
        <xdr:cNvSpPr/>
      </xdr:nvSpPr>
      <xdr:spPr>
        <a:xfrm>
          <a:off x="20383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139931</xdr:rowOff>
    </xdr:from>
    <xdr:ext cx="599010" cy="259045"/>
    <xdr:sp macro="" textlink="">
      <xdr:nvSpPr>
        <xdr:cNvPr id="318" name="n_2aveValue【一般廃棄物処理施設】&#10;一人当たり有形固定資産（償却資産）額"/>
        <xdr:cNvSpPr txBox="1"/>
      </xdr:nvSpPr>
      <xdr:spPr>
        <a:xfrm>
          <a:off x="20134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98320</xdr:rowOff>
    </xdr:from>
    <xdr:to>
      <xdr:col>116</xdr:col>
      <xdr:colOff>114300</xdr:colOff>
      <xdr:row>42</xdr:row>
      <xdr:rowOff>28470</xdr:rowOff>
    </xdr:to>
    <xdr:sp macro="" textlink="">
      <xdr:nvSpPr>
        <xdr:cNvPr id="324" name="楕円 323"/>
        <xdr:cNvSpPr/>
      </xdr:nvSpPr>
      <xdr:spPr>
        <a:xfrm>
          <a:off x="22110700" y="71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13247</xdr:rowOff>
    </xdr:from>
    <xdr:ext cx="534377" cy="259045"/>
    <xdr:sp macro="" textlink="">
      <xdr:nvSpPr>
        <xdr:cNvPr id="325" name="【一般廃棄物処理施設】&#10;一人当たり有形固定資産（償却資産）額該当値テキスト"/>
        <xdr:cNvSpPr txBox="1"/>
      </xdr:nvSpPr>
      <xdr:spPr>
        <a:xfrm>
          <a:off x="22199600" y="70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100072</xdr:rowOff>
    </xdr:from>
    <xdr:to>
      <xdr:col>112</xdr:col>
      <xdr:colOff>38100</xdr:colOff>
      <xdr:row>42</xdr:row>
      <xdr:rowOff>30222</xdr:rowOff>
    </xdr:to>
    <xdr:sp macro="" textlink="">
      <xdr:nvSpPr>
        <xdr:cNvPr id="326" name="楕円 325"/>
        <xdr:cNvSpPr/>
      </xdr:nvSpPr>
      <xdr:spPr>
        <a:xfrm>
          <a:off x="21272500" y="71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149120</xdr:rowOff>
    </xdr:from>
    <xdr:to>
      <xdr:col>116</xdr:col>
      <xdr:colOff>63500</xdr:colOff>
      <xdr:row>41</xdr:row>
      <xdr:rowOff>150872</xdr:rowOff>
    </xdr:to>
    <xdr:cxnSp macro="">
      <xdr:nvCxnSpPr>
        <xdr:cNvPr id="327" name="直線コネクタ 326"/>
        <xdr:cNvCxnSpPr/>
      </xdr:nvCxnSpPr>
      <xdr:spPr>
        <a:xfrm flipV="1">
          <a:off x="21323300" y="717857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21349</xdr:rowOff>
    </xdr:from>
    <xdr:ext cx="534377" cy="259045"/>
    <xdr:sp macro="" textlink="">
      <xdr:nvSpPr>
        <xdr:cNvPr id="328" name="n_1mainValue【一般廃棄物処理施設】&#10;一人当たり有形固定資産（償却資産）額"/>
        <xdr:cNvSpPr txBox="1"/>
      </xdr:nvSpPr>
      <xdr:spPr>
        <a:xfrm>
          <a:off x="21043411" y="7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4" name="正方形/長方形 3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3" name="テキスト ボックス 3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4" name="直線コネクタ 3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5" name="直線コネクタ 3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6" name="テキスト ボックス 3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7" name="直線コネクタ 3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8" name="テキスト ボックス 3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9" name="直線コネクタ 3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0" name="テキスト ボックス 3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1" name="直線コネクタ 3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2" name="テキスト ボックス 3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3" name="直線コネクタ 3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4" name="テキスト ボックス 3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5" name="直線コネクタ 3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6" name="テキスト ボックス 3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7" name="直線コネクタ 3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8" name="テキスト ボックス 3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0" name="直線コネクタ 369"/>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1"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2" name="直線コネクタ 371"/>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4" name="直線コネクタ 3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375"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76" name="フローチャート: 判断 375"/>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77" name="フローチャート: 判断 376"/>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78"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9" name="フローチャート: 判断 378"/>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0"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386" name="楕円 385"/>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387" name="【消防施設】&#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388" name="楕円 387"/>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544</xdr:rowOff>
    </xdr:to>
    <xdr:cxnSp macro="">
      <xdr:nvCxnSpPr>
        <xdr:cNvPr id="389" name="直線コネクタ 388"/>
        <xdr:cNvCxnSpPr/>
      </xdr:nvCxnSpPr>
      <xdr:spPr>
        <a:xfrm flipV="1">
          <a:off x="15481300" y="141851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42471</xdr:rowOff>
    </xdr:from>
    <xdr:ext cx="405111" cy="259045"/>
    <xdr:sp macro="" textlink="">
      <xdr:nvSpPr>
        <xdr:cNvPr id="390" name="n_1mainValue【消防施設】&#10;有形固定資産減価償却率"/>
        <xdr:cNvSpPr txBox="1"/>
      </xdr:nvSpPr>
      <xdr:spPr>
        <a:xfrm>
          <a:off x="15266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1" name="直線コネクタ 4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2" name="テキスト ボックス 4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3" name="直線コネクタ 4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4" name="テキスト ボックス 4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5" name="直線コネクタ 4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6" name="テキスト ボックス 4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7" name="直線コネクタ 4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8" name="テキスト ボックス 4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9" name="直線コネクタ 4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0" name="テキスト ボックス 4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14" name="直線コネクタ 413"/>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15"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16" name="直線コネクタ 415"/>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17"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18" name="直線コネクタ 417"/>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19"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0" name="フローチャート: 判断 419"/>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21" name="フローチャート: 判断 420"/>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422"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168275</xdr:rowOff>
    </xdr:from>
    <xdr:to>
      <xdr:col>107</xdr:col>
      <xdr:colOff>101600</xdr:colOff>
      <xdr:row>83</xdr:row>
      <xdr:rowOff>98425</xdr:rowOff>
    </xdr:to>
    <xdr:sp macro="" textlink="">
      <xdr:nvSpPr>
        <xdr:cNvPr id="423" name="フローチャート: 判断 422"/>
        <xdr:cNvSpPr/>
      </xdr:nvSpPr>
      <xdr:spPr>
        <a:xfrm>
          <a:off x="20383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114952</xdr:rowOff>
    </xdr:from>
    <xdr:ext cx="469744" cy="259045"/>
    <xdr:sp macro="" textlink="">
      <xdr:nvSpPr>
        <xdr:cNvPr id="424" name="n_2aveValue【消防施設】&#10;一人当たり面積"/>
        <xdr:cNvSpPr txBox="1"/>
      </xdr:nvSpPr>
      <xdr:spPr>
        <a:xfrm>
          <a:off x="20199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80645</xdr:rowOff>
    </xdr:from>
    <xdr:to>
      <xdr:col>116</xdr:col>
      <xdr:colOff>114300</xdr:colOff>
      <xdr:row>81</xdr:row>
      <xdr:rowOff>10795</xdr:rowOff>
    </xdr:to>
    <xdr:sp macro="" textlink="">
      <xdr:nvSpPr>
        <xdr:cNvPr id="430" name="楕円 429"/>
        <xdr:cNvSpPr/>
      </xdr:nvSpPr>
      <xdr:spPr>
        <a:xfrm>
          <a:off x="22110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103522</xdr:rowOff>
    </xdr:from>
    <xdr:ext cx="469744" cy="259045"/>
    <xdr:sp macro="" textlink="">
      <xdr:nvSpPr>
        <xdr:cNvPr id="431" name="【消防施設】&#10;一人当たり面積該当値テキスト"/>
        <xdr:cNvSpPr txBox="1"/>
      </xdr:nvSpPr>
      <xdr:spPr>
        <a:xfrm>
          <a:off x="22199600" y="136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105411</xdr:rowOff>
    </xdr:from>
    <xdr:to>
      <xdr:col>112</xdr:col>
      <xdr:colOff>38100</xdr:colOff>
      <xdr:row>81</xdr:row>
      <xdr:rowOff>35561</xdr:rowOff>
    </xdr:to>
    <xdr:sp macro="" textlink="">
      <xdr:nvSpPr>
        <xdr:cNvPr id="432" name="楕円 431"/>
        <xdr:cNvSpPr/>
      </xdr:nvSpPr>
      <xdr:spPr>
        <a:xfrm>
          <a:off x="2127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131445</xdr:rowOff>
    </xdr:from>
    <xdr:to>
      <xdr:col>116</xdr:col>
      <xdr:colOff>63500</xdr:colOff>
      <xdr:row>80</xdr:row>
      <xdr:rowOff>156211</xdr:rowOff>
    </xdr:to>
    <xdr:cxnSp macro="">
      <xdr:nvCxnSpPr>
        <xdr:cNvPr id="433" name="直線コネクタ 432"/>
        <xdr:cNvCxnSpPr/>
      </xdr:nvCxnSpPr>
      <xdr:spPr>
        <a:xfrm flipV="1">
          <a:off x="21323300" y="138474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52088</xdr:rowOff>
    </xdr:from>
    <xdr:ext cx="469744" cy="259045"/>
    <xdr:sp macro="" textlink="">
      <xdr:nvSpPr>
        <xdr:cNvPr id="434" name="n_1mainValue【消防施設】&#10;一人当たり面積"/>
        <xdr:cNvSpPr txBox="1"/>
      </xdr:nvSpPr>
      <xdr:spPr>
        <a:xfrm>
          <a:off x="210757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60" name="直線コネクタ 459"/>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61"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62" name="直線コネクタ 461"/>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3"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4" name="直線コネクタ 463"/>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65"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6" name="フローチャート: 判断 4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67" name="フローチャート: 判断 466"/>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68"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69" name="フローチャート: 判断 46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0"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476" name="楕円 475"/>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110145</xdr:rowOff>
    </xdr:from>
    <xdr:ext cx="405111" cy="259045"/>
    <xdr:sp macro="" textlink="">
      <xdr:nvSpPr>
        <xdr:cNvPr id="477" name="【庁舎】&#10;有形固定資産減価償却率該当値テキスト"/>
        <xdr:cNvSpPr txBox="1"/>
      </xdr:nvSpPr>
      <xdr:spPr>
        <a:xfrm>
          <a:off x="16357600" y="1708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56424</xdr:rowOff>
    </xdr:from>
    <xdr:to>
      <xdr:col>81</xdr:col>
      <xdr:colOff>101600</xdr:colOff>
      <xdr:row>100</xdr:row>
      <xdr:rowOff>158024</xdr:rowOff>
    </xdr:to>
    <xdr:sp macro="" textlink="">
      <xdr:nvSpPr>
        <xdr:cNvPr id="478" name="楕円 477"/>
        <xdr:cNvSpPr/>
      </xdr:nvSpPr>
      <xdr:spPr>
        <a:xfrm>
          <a:off x="15430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74568</xdr:rowOff>
    </xdr:from>
    <xdr:to>
      <xdr:col>85</xdr:col>
      <xdr:colOff>127000</xdr:colOff>
      <xdr:row>100</xdr:row>
      <xdr:rowOff>107224</xdr:rowOff>
    </xdr:to>
    <xdr:cxnSp macro="">
      <xdr:nvCxnSpPr>
        <xdr:cNvPr id="479" name="直線コネクタ 478"/>
        <xdr:cNvCxnSpPr/>
      </xdr:nvCxnSpPr>
      <xdr:spPr>
        <a:xfrm flipV="1">
          <a:off x="15481300" y="172195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3101</xdr:rowOff>
    </xdr:from>
    <xdr:ext cx="405111" cy="259045"/>
    <xdr:sp macro="" textlink="">
      <xdr:nvSpPr>
        <xdr:cNvPr id="480" name="n_1mainValue【庁舎】&#10;有形固定資産減価償却率"/>
        <xdr:cNvSpPr txBox="1"/>
      </xdr:nvSpPr>
      <xdr:spPr>
        <a:xfrm>
          <a:off x="15266044"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1" name="直線コネクタ 4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2" name="テキスト ボックス 4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3" name="直線コネクタ 4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4" name="テキスト ボックス 4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5" name="直線コネクタ 4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6" name="テキスト ボックス 4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7" name="直線コネクタ 4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8" name="テキスト ボックス 4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02" name="直線コネクタ 501"/>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3"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4" name="直線コネクタ 503"/>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5"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6" name="直線コネクタ 505"/>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07"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08" name="フローチャート: 判断 507"/>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09" name="フローチャート: 判断 508"/>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10"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1" name="フローチャート: 判断 51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147701</xdr:rowOff>
    </xdr:from>
    <xdr:to>
      <xdr:col>116</xdr:col>
      <xdr:colOff>114300</xdr:colOff>
      <xdr:row>106</xdr:row>
      <xdr:rowOff>77851</xdr:rowOff>
    </xdr:to>
    <xdr:sp macro="" textlink="">
      <xdr:nvSpPr>
        <xdr:cNvPr id="518" name="楕円 517"/>
        <xdr:cNvSpPr/>
      </xdr:nvSpPr>
      <xdr:spPr>
        <a:xfrm>
          <a:off x="221107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170578</xdr:rowOff>
    </xdr:from>
    <xdr:ext cx="469744" cy="259045"/>
    <xdr:sp macro="" textlink="">
      <xdr:nvSpPr>
        <xdr:cNvPr id="519" name="【庁舎】&#10;一人当たり面積該当値テキスト"/>
        <xdr:cNvSpPr txBox="1"/>
      </xdr:nvSpPr>
      <xdr:spPr>
        <a:xfrm>
          <a:off x="22199600"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158674</xdr:rowOff>
    </xdr:from>
    <xdr:to>
      <xdr:col>112</xdr:col>
      <xdr:colOff>38100</xdr:colOff>
      <xdr:row>106</xdr:row>
      <xdr:rowOff>88824</xdr:rowOff>
    </xdr:to>
    <xdr:sp macro="" textlink="">
      <xdr:nvSpPr>
        <xdr:cNvPr id="520" name="楕円 519"/>
        <xdr:cNvSpPr/>
      </xdr:nvSpPr>
      <xdr:spPr>
        <a:xfrm>
          <a:off x="21272500" y="18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27051</xdr:rowOff>
    </xdr:from>
    <xdr:to>
      <xdr:col>116</xdr:col>
      <xdr:colOff>63500</xdr:colOff>
      <xdr:row>106</xdr:row>
      <xdr:rowOff>38024</xdr:rowOff>
    </xdr:to>
    <xdr:cxnSp macro="">
      <xdr:nvCxnSpPr>
        <xdr:cNvPr id="521" name="直線コネクタ 520"/>
        <xdr:cNvCxnSpPr/>
      </xdr:nvCxnSpPr>
      <xdr:spPr>
        <a:xfrm flipV="1">
          <a:off x="21323300" y="1820075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105351</xdr:rowOff>
    </xdr:from>
    <xdr:ext cx="469744" cy="259045"/>
    <xdr:sp macro="" textlink="">
      <xdr:nvSpPr>
        <xdr:cNvPr id="522" name="n_1mainValue【庁舎】&#10;一人当たり面積"/>
        <xdr:cNvSpPr txBox="1"/>
      </xdr:nvSpPr>
      <xdr:spPr>
        <a:xfrm>
          <a:off x="21075727" y="1793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有形固定資産減価償却率については、多くの施設で類似団体平均を上回っている。特に</a:t>
          </a:r>
          <a:r>
            <a:rPr kumimoji="1" lang="ja-JP" altLang="en-US" sz="1300">
              <a:solidFill>
                <a:schemeClr val="dk1"/>
              </a:solidFill>
              <a:effectLst/>
              <a:latin typeface="+mn-lt"/>
              <a:ea typeface="+mn-ea"/>
              <a:cs typeface="+mn-cs"/>
            </a:rPr>
            <a:t>体育館</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庁舎</a:t>
          </a:r>
          <a:r>
            <a:rPr kumimoji="1" lang="ja-JP" altLang="ja-JP" sz="1300">
              <a:solidFill>
                <a:schemeClr val="dk1"/>
              </a:solidFill>
              <a:effectLst/>
              <a:latin typeface="+mn-lt"/>
              <a:ea typeface="+mn-ea"/>
              <a:cs typeface="+mn-cs"/>
            </a:rPr>
            <a:t>においては、大幅に上回っている。全体的に</a:t>
          </a:r>
          <a:r>
            <a:rPr kumimoji="1" lang="ja-JP" altLang="ja-JP" sz="13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前年並みの数値となっている。町税等の増収には期待できないため、滞納額の圧縮等によるさらなる徴収率の強化による財源確保と歳入規模に合わせた歳出の削減により、財政の健全化に努める。</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83185</xdr:rowOff>
    </xdr:to>
    <xdr:cxnSp macro="">
      <xdr:nvCxnSpPr>
        <xdr:cNvPr id="67" name="直線コネクタ 66"/>
        <xdr:cNvCxnSpPr/>
      </xdr:nvCxnSpPr>
      <xdr:spPr>
        <a:xfrm flipV="1">
          <a:off x="3225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83185</xdr:rowOff>
    </xdr:from>
    <xdr:to>
      <xdr:col>15</xdr:col>
      <xdr:colOff>82550</xdr:colOff>
      <xdr:row>43</xdr:row>
      <xdr:rowOff>95250</xdr:rowOff>
    </xdr:to>
    <xdr:cxnSp macro="">
      <xdr:nvCxnSpPr>
        <xdr:cNvPr id="70" name="直線コネクタ 69"/>
        <xdr:cNvCxnSpPr/>
      </xdr:nvCxnSpPr>
      <xdr:spPr>
        <a:xfrm flipV="1">
          <a:off x="2336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72" name="テキスト ボックス 71"/>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3" name="直線コネクタ 72"/>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75" name="テキスト ボックス 74"/>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138130</xdr:rowOff>
    </xdr:from>
    <xdr:ext cx="736600" cy="259045"/>
    <xdr:sp macro="" textlink="">
      <xdr:nvSpPr>
        <xdr:cNvPr id="86" name="テキスト ボックス 85"/>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32385</xdr:rowOff>
    </xdr:from>
    <xdr:to>
      <xdr:col>15</xdr:col>
      <xdr:colOff>133350</xdr:colOff>
      <xdr:row>43</xdr:row>
      <xdr:rowOff>133985</xdr:rowOff>
    </xdr:to>
    <xdr:sp macro="" textlink="">
      <xdr:nvSpPr>
        <xdr:cNvPr id="87" name="楕円 86"/>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88" name="テキスト ボックス 87"/>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0" name="テキスト ボックス 89"/>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1" name="楕円 90"/>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2" name="テキスト ボックス 91"/>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昨年度から</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ポイント増の７</a:t>
          </a:r>
          <a:r>
            <a:rPr lang="ja-JP" altLang="en-US" sz="1400">
              <a:solidFill>
                <a:schemeClr val="dk1"/>
              </a:solidFill>
              <a:effectLst/>
              <a:latin typeface="+mn-lt"/>
              <a:ea typeface="+mn-ea"/>
              <a:cs typeface="+mn-cs"/>
            </a:rPr>
            <a:t>８</a:t>
          </a:r>
          <a:r>
            <a:rPr lang="ja-JP" altLang="ja-JP" sz="1400">
              <a:solidFill>
                <a:schemeClr val="dk1"/>
              </a:solidFill>
              <a:effectLst/>
              <a:latin typeface="+mn-lt"/>
              <a:ea typeface="+mn-ea"/>
              <a:cs typeface="+mn-cs"/>
            </a:rPr>
            <a:t>.５％となった。これは、普通交付税が前年と比較し、大幅に減となったこと</a:t>
          </a:r>
          <a:r>
            <a:rPr lang="ja-JP" altLang="en-US" sz="1400">
              <a:solidFill>
                <a:schemeClr val="dk1"/>
              </a:solidFill>
              <a:effectLst/>
              <a:latin typeface="+mn-lt"/>
              <a:ea typeface="+mn-ea"/>
              <a:cs typeface="+mn-cs"/>
            </a:rPr>
            <a:t>で</a:t>
          </a:r>
          <a:r>
            <a:rPr lang="ja-JP" altLang="ja-JP" sz="1400">
              <a:solidFill>
                <a:schemeClr val="dk1"/>
              </a:solidFill>
              <a:effectLst/>
              <a:latin typeface="+mn-lt"/>
              <a:ea typeface="+mn-ea"/>
              <a:cs typeface="+mn-cs"/>
            </a:rPr>
            <a:t>経常経費が増となったためである。</a:t>
          </a:r>
          <a:endParaRPr lang="ja-JP" altLang="ja-JP" sz="1800">
            <a:effectLst/>
          </a:endParaRPr>
        </a:p>
        <a:p>
          <a:pPr eaLnBrk="1" fontAlgn="auto" latinLnBrk="0" hangingPunct="1"/>
          <a:r>
            <a:rPr lang="ja-JP" altLang="ja-JP" sz="1400">
              <a:solidFill>
                <a:schemeClr val="dk1"/>
              </a:solidFill>
              <a:effectLst/>
              <a:latin typeface="+mn-lt"/>
              <a:ea typeface="+mn-ea"/>
              <a:cs typeface="+mn-cs"/>
            </a:rPr>
            <a:t>　今後は、義務的費用の削減と事業の重点化を図り、数値の維持に努める。</a:t>
          </a:r>
          <a:endParaRPr lang="ja-JP" altLang="ja-JP" sz="18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22860</xdr:rowOff>
    </xdr:to>
    <xdr:cxnSp macro="">
      <xdr:nvCxnSpPr>
        <xdr:cNvPr id="125" name="直線コネクタ 124"/>
        <xdr:cNvCxnSpPr/>
      </xdr:nvCxnSpPr>
      <xdr:spPr>
        <a:xfrm>
          <a:off x="4114800" y="103847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60</xdr:row>
      <xdr:rowOff>97790</xdr:rowOff>
    </xdr:to>
    <xdr:cxnSp macro="">
      <xdr:nvCxnSpPr>
        <xdr:cNvPr id="128" name="直線コネクタ 127"/>
        <xdr:cNvCxnSpPr/>
      </xdr:nvCxnSpPr>
      <xdr:spPr>
        <a:xfrm>
          <a:off x="3225800" y="101193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62</xdr:row>
      <xdr:rowOff>10668</xdr:rowOff>
    </xdr:to>
    <xdr:cxnSp macro="">
      <xdr:nvCxnSpPr>
        <xdr:cNvPr id="131" name="直線コネクタ 130"/>
        <xdr:cNvCxnSpPr/>
      </xdr:nvCxnSpPr>
      <xdr:spPr>
        <a:xfrm flipV="1">
          <a:off x="2336800" y="10119360"/>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33" name="テキスト ボックス 132"/>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62</xdr:row>
      <xdr:rowOff>10668</xdr:rowOff>
    </xdr:to>
    <xdr:cxnSp macro="">
      <xdr:nvCxnSpPr>
        <xdr:cNvPr id="134" name="直線コネクタ 133"/>
        <xdr:cNvCxnSpPr/>
      </xdr:nvCxnSpPr>
      <xdr:spPr>
        <a:xfrm>
          <a:off x="1447800" y="1024966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36" name="テキスト ボックス 13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4" name="楕円 143"/>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5"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6" name="楕円 145"/>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47" name="テキスト ボックス 146"/>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48" name="楕円 147"/>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49" name="テキスト ボックス 148"/>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0" name="楕円 149"/>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1" name="テキスト ボックス 150"/>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2" name="楕円 151"/>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3" name="テキスト ボックス 152"/>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前年並みの数値である。人件費については、職員数の削減等により抑制に努めており、物件費についても、住民サービスが低下しない程度の</a:t>
          </a:r>
          <a:r>
            <a:rPr lang="ja-JP" altLang="en-US" sz="1400">
              <a:solidFill>
                <a:schemeClr val="dk1"/>
              </a:solidFill>
              <a:effectLst/>
              <a:latin typeface="+mn-lt"/>
              <a:ea typeface="+mn-ea"/>
              <a:cs typeface="+mn-cs"/>
            </a:rPr>
            <a:t>抑制</a:t>
          </a:r>
          <a:r>
            <a:rPr lang="ja-JP" altLang="ja-JP" sz="1400">
              <a:solidFill>
                <a:schemeClr val="dk1"/>
              </a:solidFill>
              <a:effectLst/>
              <a:latin typeface="+mn-lt"/>
              <a:ea typeface="+mn-ea"/>
              <a:cs typeface="+mn-cs"/>
            </a:rPr>
            <a:t>に</a:t>
          </a:r>
          <a:r>
            <a:rPr lang="ja-JP" altLang="en-US" sz="1400">
              <a:solidFill>
                <a:schemeClr val="dk1"/>
              </a:solidFill>
              <a:effectLst/>
              <a:latin typeface="+mn-lt"/>
              <a:ea typeface="+mn-ea"/>
              <a:cs typeface="+mn-cs"/>
            </a:rPr>
            <a:t>今後も</a:t>
          </a:r>
          <a:r>
            <a:rPr lang="ja-JP" altLang="ja-JP" sz="1400">
              <a:solidFill>
                <a:schemeClr val="dk1"/>
              </a:solidFill>
              <a:effectLst/>
              <a:latin typeface="+mn-lt"/>
              <a:ea typeface="+mn-ea"/>
              <a:cs typeface="+mn-cs"/>
            </a:rPr>
            <a:t>努める。</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93177</xdr:rowOff>
    </xdr:from>
    <xdr:to>
      <xdr:col>23</xdr:col>
      <xdr:colOff>133350</xdr:colOff>
      <xdr:row>83</xdr:row>
      <xdr:rowOff>137885</xdr:rowOff>
    </xdr:to>
    <xdr:cxnSp macro="">
      <xdr:nvCxnSpPr>
        <xdr:cNvPr id="189" name="直線コネクタ 188"/>
        <xdr:cNvCxnSpPr/>
      </xdr:nvCxnSpPr>
      <xdr:spPr>
        <a:xfrm>
          <a:off x="4114800" y="14323527"/>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74164</xdr:rowOff>
    </xdr:from>
    <xdr:to>
      <xdr:col>19</xdr:col>
      <xdr:colOff>133350</xdr:colOff>
      <xdr:row>83</xdr:row>
      <xdr:rowOff>93177</xdr:rowOff>
    </xdr:to>
    <xdr:cxnSp macro="">
      <xdr:nvCxnSpPr>
        <xdr:cNvPr id="192" name="直線コネクタ 191"/>
        <xdr:cNvCxnSpPr/>
      </xdr:nvCxnSpPr>
      <xdr:spPr>
        <a:xfrm>
          <a:off x="3225800" y="1430451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74164</xdr:rowOff>
    </xdr:from>
    <xdr:to>
      <xdr:col>15</xdr:col>
      <xdr:colOff>82550</xdr:colOff>
      <xdr:row>83</xdr:row>
      <xdr:rowOff>93687</xdr:rowOff>
    </xdr:to>
    <xdr:cxnSp macro="">
      <xdr:nvCxnSpPr>
        <xdr:cNvPr id="195" name="直線コネクタ 194"/>
        <xdr:cNvCxnSpPr/>
      </xdr:nvCxnSpPr>
      <xdr:spPr>
        <a:xfrm flipV="1">
          <a:off x="2336800" y="1430451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197" name="テキスト ボックス 196"/>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166537</xdr:rowOff>
    </xdr:from>
    <xdr:to>
      <xdr:col>11</xdr:col>
      <xdr:colOff>31750</xdr:colOff>
      <xdr:row>83</xdr:row>
      <xdr:rowOff>93687</xdr:rowOff>
    </xdr:to>
    <xdr:cxnSp macro="">
      <xdr:nvCxnSpPr>
        <xdr:cNvPr id="198" name="直線コネクタ 197"/>
        <xdr:cNvCxnSpPr/>
      </xdr:nvCxnSpPr>
      <xdr:spPr>
        <a:xfrm>
          <a:off x="1447800" y="14225437"/>
          <a:ext cx="889000" cy="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0" name="テキスト ボックス 199"/>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02" name="テキスト ボックス 201"/>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87085</xdr:rowOff>
    </xdr:from>
    <xdr:to>
      <xdr:col>23</xdr:col>
      <xdr:colOff>184150</xdr:colOff>
      <xdr:row>84</xdr:row>
      <xdr:rowOff>17235</xdr:rowOff>
    </xdr:to>
    <xdr:sp macro="" textlink="">
      <xdr:nvSpPr>
        <xdr:cNvPr id="208" name="楕円 207"/>
        <xdr:cNvSpPr/>
      </xdr:nvSpPr>
      <xdr:spPr>
        <a:xfrm>
          <a:off x="4902200" y="143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59162</xdr:rowOff>
    </xdr:from>
    <xdr:ext cx="762000" cy="259045"/>
    <xdr:sp macro="" textlink="">
      <xdr:nvSpPr>
        <xdr:cNvPr id="209" name="人件費・物件費等の状況該当値テキスト"/>
        <xdr:cNvSpPr txBox="1"/>
      </xdr:nvSpPr>
      <xdr:spPr>
        <a:xfrm>
          <a:off x="5041900" y="142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42377</xdr:rowOff>
    </xdr:from>
    <xdr:to>
      <xdr:col>19</xdr:col>
      <xdr:colOff>184150</xdr:colOff>
      <xdr:row>83</xdr:row>
      <xdr:rowOff>143977</xdr:rowOff>
    </xdr:to>
    <xdr:sp macro="" textlink="">
      <xdr:nvSpPr>
        <xdr:cNvPr id="210" name="楕円 209"/>
        <xdr:cNvSpPr/>
      </xdr:nvSpPr>
      <xdr:spPr>
        <a:xfrm>
          <a:off x="4064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128754</xdr:rowOff>
    </xdr:from>
    <xdr:ext cx="736600" cy="259045"/>
    <xdr:sp macro="" textlink="">
      <xdr:nvSpPr>
        <xdr:cNvPr id="211" name="テキスト ボックス 210"/>
        <xdr:cNvSpPr txBox="1"/>
      </xdr:nvSpPr>
      <xdr:spPr>
        <a:xfrm>
          <a:off x="3733800" y="1435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23364</xdr:rowOff>
    </xdr:from>
    <xdr:to>
      <xdr:col>15</xdr:col>
      <xdr:colOff>133350</xdr:colOff>
      <xdr:row>83</xdr:row>
      <xdr:rowOff>124964</xdr:rowOff>
    </xdr:to>
    <xdr:sp macro="" textlink="">
      <xdr:nvSpPr>
        <xdr:cNvPr id="212" name="楕円 211"/>
        <xdr:cNvSpPr/>
      </xdr:nvSpPr>
      <xdr:spPr>
        <a:xfrm>
          <a:off x="3175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109741</xdr:rowOff>
    </xdr:from>
    <xdr:ext cx="762000" cy="259045"/>
    <xdr:sp macro="" textlink="">
      <xdr:nvSpPr>
        <xdr:cNvPr id="213" name="テキスト ボックス 212"/>
        <xdr:cNvSpPr txBox="1"/>
      </xdr:nvSpPr>
      <xdr:spPr>
        <a:xfrm>
          <a:off x="2844800" y="143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42887</xdr:rowOff>
    </xdr:from>
    <xdr:to>
      <xdr:col>11</xdr:col>
      <xdr:colOff>82550</xdr:colOff>
      <xdr:row>83</xdr:row>
      <xdr:rowOff>144487</xdr:rowOff>
    </xdr:to>
    <xdr:sp macro="" textlink="">
      <xdr:nvSpPr>
        <xdr:cNvPr id="214" name="楕円 213"/>
        <xdr:cNvSpPr/>
      </xdr:nvSpPr>
      <xdr:spPr>
        <a:xfrm>
          <a:off x="2286000" y="142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129264</xdr:rowOff>
    </xdr:from>
    <xdr:ext cx="762000" cy="259045"/>
    <xdr:sp macro="" textlink="">
      <xdr:nvSpPr>
        <xdr:cNvPr id="215" name="テキスト ボックス 214"/>
        <xdr:cNvSpPr txBox="1"/>
      </xdr:nvSpPr>
      <xdr:spPr>
        <a:xfrm>
          <a:off x="1955800" y="143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115737</xdr:rowOff>
    </xdr:from>
    <xdr:to>
      <xdr:col>7</xdr:col>
      <xdr:colOff>31750</xdr:colOff>
      <xdr:row>83</xdr:row>
      <xdr:rowOff>45887</xdr:rowOff>
    </xdr:to>
    <xdr:sp macro="" textlink="">
      <xdr:nvSpPr>
        <xdr:cNvPr id="216" name="楕円 215"/>
        <xdr:cNvSpPr/>
      </xdr:nvSpPr>
      <xdr:spPr>
        <a:xfrm>
          <a:off x="1397000" y="141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30664</xdr:rowOff>
    </xdr:from>
    <xdr:ext cx="762000" cy="259045"/>
    <xdr:sp macro="" textlink="">
      <xdr:nvSpPr>
        <xdr:cNvPr id="217" name="テキスト ボックス 216"/>
        <xdr:cNvSpPr txBox="1"/>
      </xdr:nvSpPr>
      <xdr:spPr>
        <a:xfrm>
          <a:off x="1066800" y="1426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　</a:t>
          </a:r>
          <a:r>
            <a:rPr lang="en-US" altLang="ja-JP" sz="1400">
              <a:effectLst/>
              <a:latin typeface="+mn-ea"/>
              <a:ea typeface="+mn-ea"/>
            </a:rPr>
            <a:t>※</a:t>
          </a:r>
          <a:r>
            <a:rPr lang="ja-JP" altLang="en-US" sz="1400">
              <a:effectLst/>
              <a:latin typeface="+mn-ea"/>
              <a:ea typeface="+mn-ea"/>
            </a:rPr>
            <a:t>今年度数値が未公表であるため、前年度数値を引用しています。</a:t>
          </a:r>
          <a:endParaRPr lang="en-US" altLang="ja-JP" sz="1400">
            <a:effectLst/>
            <a:latin typeface="+mn-ea"/>
            <a:ea typeface="+mn-ea"/>
          </a:endParaRPr>
        </a:p>
        <a:p>
          <a:endParaRPr lang="en-US"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126492</xdr:rowOff>
    </xdr:from>
    <xdr:to>
      <xdr:col>81</xdr:col>
      <xdr:colOff>44450</xdr:colOff>
      <xdr:row>89</xdr:row>
      <xdr:rowOff>11937</xdr:rowOff>
    </xdr:to>
    <xdr:cxnSp macro="">
      <xdr:nvCxnSpPr>
        <xdr:cNvPr id="244" name="直線コネクタ 243"/>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45"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46" name="直線コネクタ 245"/>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41419</xdr:rowOff>
    </xdr:from>
    <xdr:ext cx="762000" cy="259045"/>
    <xdr:sp macro="" textlink="">
      <xdr:nvSpPr>
        <xdr:cNvPr id="247"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126492</xdr:rowOff>
    </xdr:from>
    <xdr:to>
      <xdr:col>81</xdr:col>
      <xdr:colOff>133350</xdr:colOff>
      <xdr:row>80</xdr:row>
      <xdr:rowOff>126492</xdr:rowOff>
    </xdr:to>
    <xdr:cxnSp macro="">
      <xdr:nvCxnSpPr>
        <xdr:cNvPr id="248" name="直線コネクタ 247"/>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135128</xdr:rowOff>
    </xdr:from>
    <xdr:to>
      <xdr:col>81</xdr:col>
      <xdr:colOff>44450</xdr:colOff>
      <xdr:row>88</xdr:row>
      <xdr:rowOff>135128</xdr:rowOff>
    </xdr:to>
    <xdr:cxnSp macro="">
      <xdr:nvCxnSpPr>
        <xdr:cNvPr id="249" name="直線コネクタ 248"/>
        <xdr:cNvCxnSpPr/>
      </xdr:nvCxnSpPr>
      <xdr:spPr>
        <a:xfrm>
          <a:off x="16179800" y="1522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57675</xdr:rowOff>
    </xdr:from>
    <xdr:ext cx="762000" cy="259045"/>
    <xdr:sp macro="" textlink="">
      <xdr:nvSpPr>
        <xdr:cNvPr id="250" name="給与水準   （国との比較）平均値テキスト"/>
        <xdr:cNvSpPr txBox="1"/>
      </xdr:nvSpPr>
      <xdr:spPr>
        <a:xfrm>
          <a:off x="17106900" y="14630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41148</xdr:rowOff>
    </xdr:from>
    <xdr:to>
      <xdr:col>81</xdr:col>
      <xdr:colOff>95250</xdr:colOff>
      <xdr:row>86</xdr:row>
      <xdr:rowOff>142748</xdr:rowOff>
    </xdr:to>
    <xdr:sp macro="" textlink="">
      <xdr:nvSpPr>
        <xdr:cNvPr id="251" name="フローチャート: 判断 250"/>
        <xdr:cNvSpPr/>
      </xdr:nvSpPr>
      <xdr:spPr>
        <a:xfrm>
          <a:off x="169672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89</xdr:row>
      <xdr:rowOff>69850</xdr:rowOff>
    </xdr:to>
    <xdr:cxnSp macro="">
      <xdr:nvCxnSpPr>
        <xdr:cNvPr id="252" name="直線コネクタ 251"/>
        <xdr:cNvCxnSpPr/>
      </xdr:nvCxnSpPr>
      <xdr:spPr>
        <a:xfrm flipV="1">
          <a:off x="15290800" y="1522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21844</xdr:rowOff>
    </xdr:from>
    <xdr:to>
      <xdr:col>77</xdr:col>
      <xdr:colOff>95250</xdr:colOff>
      <xdr:row>86</xdr:row>
      <xdr:rowOff>123444</xdr:rowOff>
    </xdr:to>
    <xdr:sp macro="" textlink="">
      <xdr:nvSpPr>
        <xdr:cNvPr id="253" name="フローチャート: 判断 252"/>
        <xdr:cNvSpPr/>
      </xdr:nvSpPr>
      <xdr:spPr>
        <a:xfrm>
          <a:off x="16129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133621</xdr:rowOff>
    </xdr:from>
    <xdr:ext cx="736600" cy="259045"/>
    <xdr:sp macro="" textlink="">
      <xdr:nvSpPr>
        <xdr:cNvPr id="254" name="テキスト ボックス 253"/>
        <xdr:cNvSpPr txBox="1"/>
      </xdr:nvSpPr>
      <xdr:spPr>
        <a:xfrm>
          <a:off x="15798800" y="1453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106172</xdr:rowOff>
    </xdr:from>
    <xdr:to>
      <xdr:col>72</xdr:col>
      <xdr:colOff>203200</xdr:colOff>
      <xdr:row>89</xdr:row>
      <xdr:rowOff>69850</xdr:rowOff>
    </xdr:to>
    <xdr:cxnSp macro="">
      <xdr:nvCxnSpPr>
        <xdr:cNvPr id="255" name="直線コネクタ 254"/>
        <xdr:cNvCxnSpPr/>
      </xdr:nvCxnSpPr>
      <xdr:spPr>
        <a:xfrm>
          <a:off x="14401800" y="151937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89408</xdr:rowOff>
    </xdr:from>
    <xdr:to>
      <xdr:col>73</xdr:col>
      <xdr:colOff>44450</xdr:colOff>
      <xdr:row>87</xdr:row>
      <xdr:rowOff>19558</xdr:rowOff>
    </xdr:to>
    <xdr:sp macro="" textlink="">
      <xdr:nvSpPr>
        <xdr:cNvPr id="256" name="フローチャート: 判断 255"/>
        <xdr:cNvSpPr/>
      </xdr:nvSpPr>
      <xdr:spPr>
        <a:xfrm>
          <a:off x="15240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29735</xdr:rowOff>
    </xdr:from>
    <xdr:ext cx="762000" cy="259045"/>
    <xdr:sp macro="" textlink="">
      <xdr:nvSpPr>
        <xdr:cNvPr id="257" name="テキスト ボックス 256"/>
        <xdr:cNvSpPr txBox="1"/>
      </xdr:nvSpPr>
      <xdr:spPr>
        <a:xfrm>
          <a:off x="14909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106172</xdr:rowOff>
    </xdr:to>
    <xdr:cxnSp macro="">
      <xdr:nvCxnSpPr>
        <xdr:cNvPr id="258" name="直線コネクタ 257"/>
        <xdr:cNvCxnSpPr/>
      </xdr:nvCxnSpPr>
      <xdr:spPr>
        <a:xfrm>
          <a:off x="13512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9" name="フローチャート: 判断 25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0" name="テキスト ボックス 25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68" name="楕円 267"/>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69" name="給与水準   （国との比較）該当値テキスト"/>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84328</xdr:rowOff>
    </xdr:from>
    <xdr:to>
      <xdr:col>77</xdr:col>
      <xdr:colOff>95250</xdr:colOff>
      <xdr:row>89</xdr:row>
      <xdr:rowOff>14478</xdr:rowOff>
    </xdr:to>
    <xdr:sp macro="" textlink="">
      <xdr:nvSpPr>
        <xdr:cNvPr id="270" name="楕円 269"/>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170705</xdr:rowOff>
    </xdr:from>
    <xdr:ext cx="736600" cy="259045"/>
    <xdr:sp macro="" textlink="">
      <xdr:nvSpPr>
        <xdr:cNvPr id="271" name="テキスト ボックス 270"/>
        <xdr:cNvSpPr txBox="1"/>
      </xdr:nvSpPr>
      <xdr:spPr>
        <a:xfrm>
          <a:off x="15798800" y="152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2" name="楕円 27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3" name="テキスト ボックス 27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55372</xdr:rowOff>
    </xdr:from>
    <xdr:to>
      <xdr:col>68</xdr:col>
      <xdr:colOff>203200</xdr:colOff>
      <xdr:row>88</xdr:row>
      <xdr:rowOff>156972</xdr:rowOff>
    </xdr:to>
    <xdr:sp macro="" textlink="">
      <xdr:nvSpPr>
        <xdr:cNvPr id="274" name="楕円 273"/>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141749</xdr:rowOff>
    </xdr:from>
    <xdr:ext cx="762000" cy="259045"/>
    <xdr:sp macro="" textlink="">
      <xdr:nvSpPr>
        <xdr:cNvPr id="275" name="テキスト ボックス 274"/>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6" name="楕円 27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7" name="テキスト ボックス 276"/>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昨年並みの数値であり、類似団体の平均値とも近い値となっている。今後、職員数の減少により住民サービスが低下しないよう</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最小限の職員数で最大の効果が発揮できるような体制を整えることが重要である。</a:t>
          </a:r>
          <a:endParaRPr lang="ja-JP" altLang="ja-JP" sz="18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4" name="直線コネクタ 303"/>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07"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08" name="直線コネクタ 307"/>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12598</xdr:rowOff>
    </xdr:from>
    <xdr:to>
      <xdr:col>81</xdr:col>
      <xdr:colOff>44450</xdr:colOff>
      <xdr:row>62</xdr:row>
      <xdr:rowOff>29007</xdr:rowOff>
    </xdr:to>
    <xdr:cxnSp macro="">
      <xdr:nvCxnSpPr>
        <xdr:cNvPr id="309" name="直線コネクタ 308"/>
        <xdr:cNvCxnSpPr/>
      </xdr:nvCxnSpPr>
      <xdr:spPr>
        <a:xfrm>
          <a:off x="16179800" y="1064249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0"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1" name="フローチャート: 判断 310"/>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5600</xdr:rowOff>
    </xdr:from>
    <xdr:to>
      <xdr:col>77</xdr:col>
      <xdr:colOff>44450</xdr:colOff>
      <xdr:row>62</xdr:row>
      <xdr:rowOff>12598</xdr:rowOff>
    </xdr:to>
    <xdr:cxnSp macro="">
      <xdr:nvCxnSpPr>
        <xdr:cNvPr id="312" name="直線コネクタ 311"/>
        <xdr:cNvCxnSpPr/>
      </xdr:nvCxnSpPr>
      <xdr:spPr>
        <a:xfrm>
          <a:off x="15290800" y="1063550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3" name="フローチャート: 判断 312"/>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4" name="テキスト ボックス 313"/>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139167</xdr:rowOff>
    </xdr:from>
    <xdr:to>
      <xdr:col>72</xdr:col>
      <xdr:colOff>203200</xdr:colOff>
      <xdr:row>62</xdr:row>
      <xdr:rowOff>5600</xdr:rowOff>
    </xdr:to>
    <xdr:cxnSp macro="">
      <xdr:nvCxnSpPr>
        <xdr:cNvPr id="315" name="直線コネクタ 314"/>
        <xdr:cNvCxnSpPr/>
      </xdr:nvCxnSpPr>
      <xdr:spPr>
        <a:xfrm>
          <a:off x="14401800" y="10597617"/>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16" name="フローチャート: 判断 315"/>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17" name="テキスト ボックス 316"/>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126136</xdr:rowOff>
    </xdr:from>
    <xdr:to>
      <xdr:col>68</xdr:col>
      <xdr:colOff>152400</xdr:colOff>
      <xdr:row>61</xdr:row>
      <xdr:rowOff>139167</xdr:rowOff>
    </xdr:to>
    <xdr:cxnSp macro="">
      <xdr:nvCxnSpPr>
        <xdr:cNvPr id="318" name="直線コネクタ 317"/>
        <xdr:cNvCxnSpPr/>
      </xdr:nvCxnSpPr>
      <xdr:spPr>
        <a:xfrm>
          <a:off x="13512800" y="10584586"/>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19" name="フローチャート: 判断 318"/>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0" name="テキスト ボックス 319"/>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1" name="フローチャート: 判断 320"/>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2" name="テキスト ボックス 321"/>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149657</xdr:rowOff>
    </xdr:from>
    <xdr:to>
      <xdr:col>81</xdr:col>
      <xdr:colOff>95250</xdr:colOff>
      <xdr:row>62</xdr:row>
      <xdr:rowOff>79807</xdr:rowOff>
    </xdr:to>
    <xdr:sp macro="" textlink="">
      <xdr:nvSpPr>
        <xdr:cNvPr id="328" name="楕円 327"/>
        <xdr:cNvSpPr/>
      </xdr:nvSpPr>
      <xdr:spPr>
        <a:xfrm>
          <a:off x="16967200" y="10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121734</xdr:rowOff>
    </xdr:from>
    <xdr:ext cx="762000" cy="259045"/>
    <xdr:sp macro="" textlink="">
      <xdr:nvSpPr>
        <xdr:cNvPr id="329" name="定員管理の状況該当値テキスト"/>
        <xdr:cNvSpPr txBox="1"/>
      </xdr:nvSpPr>
      <xdr:spPr>
        <a:xfrm>
          <a:off x="17106900" y="105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133248</xdr:rowOff>
    </xdr:from>
    <xdr:to>
      <xdr:col>77</xdr:col>
      <xdr:colOff>95250</xdr:colOff>
      <xdr:row>62</xdr:row>
      <xdr:rowOff>63398</xdr:rowOff>
    </xdr:to>
    <xdr:sp macro="" textlink="">
      <xdr:nvSpPr>
        <xdr:cNvPr id="330" name="楕円 329"/>
        <xdr:cNvSpPr/>
      </xdr:nvSpPr>
      <xdr:spPr>
        <a:xfrm>
          <a:off x="16129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48175</xdr:rowOff>
    </xdr:from>
    <xdr:ext cx="736600" cy="259045"/>
    <xdr:sp macro="" textlink="">
      <xdr:nvSpPr>
        <xdr:cNvPr id="331" name="テキスト ボックス 330"/>
        <xdr:cNvSpPr txBox="1"/>
      </xdr:nvSpPr>
      <xdr:spPr>
        <a:xfrm>
          <a:off x="15798800" y="1067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126250</xdr:rowOff>
    </xdr:from>
    <xdr:to>
      <xdr:col>73</xdr:col>
      <xdr:colOff>44450</xdr:colOff>
      <xdr:row>62</xdr:row>
      <xdr:rowOff>56400</xdr:rowOff>
    </xdr:to>
    <xdr:sp macro="" textlink="">
      <xdr:nvSpPr>
        <xdr:cNvPr id="332" name="楕円 331"/>
        <xdr:cNvSpPr/>
      </xdr:nvSpPr>
      <xdr:spPr>
        <a:xfrm>
          <a:off x="15240000" y="10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41177</xdr:rowOff>
    </xdr:from>
    <xdr:ext cx="762000" cy="259045"/>
    <xdr:sp macro="" textlink="">
      <xdr:nvSpPr>
        <xdr:cNvPr id="333" name="テキスト ボックス 332"/>
        <xdr:cNvSpPr txBox="1"/>
      </xdr:nvSpPr>
      <xdr:spPr>
        <a:xfrm>
          <a:off x="14909800" y="1067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88367</xdr:rowOff>
    </xdr:from>
    <xdr:to>
      <xdr:col>68</xdr:col>
      <xdr:colOff>203200</xdr:colOff>
      <xdr:row>62</xdr:row>
      <xdr:rowOff>18517</xdr:rowOff>
    </xdr:to>
    <xdr:sp macro="" textlink="">
      <xdr:nvSpPr>
        <xdr:cNvPr id="334" name="楕円 333"/>
        <xdr:cNvSpPr/>
      </xdr:nvSpPr>
      <xdr:spPr>
        <a:xfrm>
          <a:off x="14351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5" name="テキスト ボックス 334"/>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75336</xdr:rowOff>
    </xdr:from>
    <xdr:to>
      <xdr:col>64</xdr:col>
      <xdr:colOff>152400</xdr:colOff>
      <xdr:row>62</xdr:row>
      <xdr:rowOff>5486</xdr:rowOff>
    </xdr:to>
    <xdr:sp macro="" textlink="">
      <xdr:nvSpPr>
        <xdr:cNvPr id="336" name="楕円 335"/>
        <xdr:cNvSpPr/>
      </xdr:nvSpPr>
      <xdr:spPr>
        <a:xfrm>
          <a:off x="134620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161713</xdr:rowOff>
    </xdr:from>
    <xdr:ext cx="762000" cy="259045"/>
    <xdr:sp macro="" textlink="">
      <xdr:nvSpPr>
        <xdr:cNvPr id="337" name="テキスト ボックス 336"/>
        <xdr:cNvSpPr txBox="1"/>
      </xdr:nvSpPr>
      <xdr:spPr>
        <a:xfrm>
          <a:off x="13131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昨年度よりも０．</a:t>
          </a: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ポイント増加し、３．</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％となった。重点事業など実質公債費率の増加要因となるため注意していく必要がある。今度もさらに健全化するよう努めていきたい。</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67" name="直線コネクタ 366"/>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68"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69" name="直線コネクタ 368"/>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0"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1" name="直線コネクタ 370"/>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40</xdr:row>
      <xdr:rowOff>23585</xdr:rowOff>
    </xdr:to>
    <xdr:cxnSp macro="">
      <xdr:nvCxnSpPr>
        <xdr:cNvPr id="372" name="直線コネクタ 371"/>
        <xdr:cNvCxnSpPr/>
      </xdr:nvCxnSpPr>
      <xdr:spPr>
        <a:xfrm>
          <a:off x="16179800" y="68356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3"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4" name="フローチャート: 判断 373"/>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149074</xdr:rowOff>
    </xdr:to>
    <xdr:cxnSp macro="">
      <xdr:nvCxnSpPr>
        <xdr:cNvPr id="375" name="直線コネクタ 374"/>
        <xdr:cNvCxnSpPr/>
      </xdr:nvCxnSpPr>
      <xdr:spPr>
        <a:xfrm>
          <a:off x="15290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76" name="フローチャート: 判断 375"/>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77" name="テキスト ボックス 37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40</xdr:row>
      <xdr:rowOff>12095</xdr:rowOff>
    </xdr:to>
    <xdr:cxnSp macro="">
      <xdr:nvCxnSpPr>
        <xdr:cNvPr id="378" name="直線コネクタ 377"/>
        <xdr:cNvCxnSpPr/>
      </xdr:nvCxnSpPr>
      <xdr:spPr>
        <a:xfrm flipV="1">
          <a:off x="14401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79" name="フローチャート: 判断 378"/>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380" name="テキスト ボックス 379"/>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115509</xdr:rowOff>
    </xdr:to>
    <xdr:cxnSp macro="">
      <xdr:nvCxnSpPr>
        <xdr:cNvPr id="381" name="直線コネクタ 380"/>
        <xdr:cNvCxnSpPr/>
      </xdr:nvCxnSpPr>
      <xdr:spPr>
        <a:xfrm flipV="1">
          <a:off x="13512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158448</xdr:rowOff>
    </xdr:from>
    <xdr:to>
      <xdr:col>68</xdr:col>
      <xdr:colOff>203200</xdr:colOff>
      <xdr:row>43</xdr:row>
      <xdr:rowOff>88598</xdr:rowOff>
    </xdr:to>
    <xdr:sp macro="" textlink="">
      <xdr:nvSpPr>
        <xdr:cNvPr id="382" name="フローチャート: 判断 381"/>
        <xdr:cNvSpPr/>
      </xdr:nvSpPr>
      <xdr:spPr>
        <a:xfrm>
          <a:off x="14351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383" name="テキスト ボックス 382"/>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384" name="フローチャート: 判断 383"/>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385" name="テキスト ボックス 384"/>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楕円 390"/>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392"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393" name="楕円 392"/>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4" name="テキスト ボックス 393"/>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395" name="楕円 394"/>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396" name="テキスト ボックス 395"/>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397" name="楕円 396"/>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8" name="テキスト ボックス 397"/>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9" name="楕円 398"/>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00" name="テキスト ボックス 399"/>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将来負担額よりも充当可能財源が大きいため比率は無かった。今後も分母となる標準財政規模の減少や重点事業による起債の発行などに留意していく必要がある。</a:t>
          </a:r>
          <a:endParaRPr kumimoji="1" lang="en-US" altLang="ja-JP" sz="1400">
            <a:solidFill>
              <a:schemeClr val="dk1"/>
            </a:solidFill>
            <a:effectLst/>
            <a:latin typeface="+mn-lt"/>
            <a:ea typeface="+mn-ea"/>
            <a:cs typeface="+mn-cs"/>
          </a:endParaRPr>
        </a:p>
        <a:p>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7" name="直線コネクタ 426"/>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28"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29" name="直線コネクタ 428"/>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2"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3" name="フローチャート: 判断 43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4" name="フローチャート: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6" name="フローチャート: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8" name="フローチャート: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0" name="フローチャート: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昨年度から、２ポイント減の２１．７％となった。職員数については、定員管理計画どおり適正であり、今後も住民サービスに支障をきたさない範囲で人件費の削減に努める。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36</xdr:row>
      <xdr:rowOff>1270</xdr:rowOff>
    </xdr:to>
    <xdr:cxnSp macro="">
      <xdr:nvCxnSpPr>
        <xdr:cNvPr id="66" name="直線コネクタ 65"/>
        <xdr:cNvCxnSpPr/>
      </xdr:nvCxnSpPr>
      <xdr:spPr>
        <a:xfrm flipV="1">
          <a:off x="3987800" y="6097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xdr:rowOff>
    </xdr:to>
    <xdr:cxnSp macro="">
      <xdr:nvCxnSpPr>
        <xdr:cNvPr id="69" name="直線コネクタ 68"/>
        <xdr:cNvCxnSpPr/>
      </xdr:nvCxnSpPr>
      <xdr:spPr>
        <a:xfrm>
          <a:off x="3098800" y="6146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130810</xdr:rowOff>
    </xdr:to>
    <xdr:cxnSp macro="">
      <xdr:nvCxnSpPr>
        <xdr:cNvPr id="72" name="直線コネクタ 71"/>
        <xdr:cNvCxnSpPr/>
      </xdr:nvCxnSpPr>
      <xdr:spPr>
        <a:xfrm flipV="1">
          <a:off x="2209800" y="61468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13987</xdr:rowOff>
    </xdr:from>
    <xdr:ext cx="762000" cy="259045"/>
    <xdr:sp macro="" textlink="">
      <xdr:nvSpPr>
        <xdr:cNvPr id="74" name="テキスト ボックス 73"/>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100330</xdr:rowOff>
    </xdr:from>
    <xdr:to>
      <xdr:col>11</xdr:col>
      <xdr:colOff>9525</xdr:colOff>
      <xdr:row>36</xdr:row>
      <xdr:rowOff>130810</xdr:rowOff>
    </xdr:to>
    <xdr:cxnSp macro="">
      <xdr:nvCxnSpPr>
        <xdr:cNvPr id="75" name="直線コネクタ 74"/>
        <xdr:cNvCxnSpPr/>
      </xdr:nvCxnSpPr>
      <xdr:spPr>
        <a:xfrm>
          <a:off x="1320800" y="62725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8" name="テキスト ボックス 87"/>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80010</xdr:rowOff>
    </xdr:from>
    <xdr:to>
      <xdr:col>11</xdr:col>
      <xdr:colOff>60325</xdr:colOff>
      <xdr:row>37</xdr:row>
      <xdr:rowOff>10160</xdr:rowOff>
    </xdr:to>
    <xdr:sp macro="" textlink="">
      <xdr:nvSpPr>
        <xdr:cNvPr id="91" name="楕円 90"/>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166387</xdr:rowOff>
    </xdr:from>
    <xdr:ext cx="762000" cy="259045"/>
    <xdr:sp macro="" textlink="">
      <xdr:nvSpPr>
        <xdr:cNvPr id="92" name="テキスト ボックス 91"/>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前年並みの数値である。今後も引き続き歳入に見合った歳出を行い、更なる数値の改善に努める。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107950</xdr:rowOff>
    </xdr:to>
    <xdr:cxnSp macro="">
      <xdr:nvCxnSpPr>
        <xdr:cNvPr id="126" name="直線コネクタ 125"/>
        <xdr:cNvCxnSpPr/>
      </xdr:nvCxnSpPr>
      <xdr:spPr>
        <a:xfrm>
          <a:off x="15671800" y="2660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73660</xdr:rowOff>
    </xdr:from>
    <xdr:to>
      <xdr:col>78</xdr:col>
      <xdr:colOff>69850</xdr:colOff>
      <xdr:row>15</xdr:row>
      <xdr:rowOff>88900</xdr:rowOff>
    </xdr:to>
    <xdr:cxnSp macro="">
      <xdr:nvCxnSpPr>
        <xdr:cNvPr id="129" name="直線コネクタ 128"/>
        <xdr:cNvCxnSpPr/>
      </xdr:nvCxnSpPr>
      <xdr:spPr>
        <a:xfrm>
          <a:off x="14782800" y="2645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73660</xdr:rowOff>
    </xdr:from>
    <xdr:to>
      <xdr:col>73</xdr:col>
      <xdr:colOff>180975</xdr:colOff>
      <xdr:row>15</xdr:row>
      <xdr:rowOff>85090</xdr:rowOff>
    </xdr:to>
    <xdr:cxnSp macro="">
      <xdr:nvCxnSpPr>
        <xdr:cNvPr id="132" name="直線コネクタ 131"/>
        <xdr:cNvCxnSpPr/>
      </xdr:nvCxnSpPr>
      <xdr:spPr>
        <a:xfrm flipV="1">
          <a:off x="13893800" y="2645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44467</xdr:rowOff>
    </xdr:from>
    <xdr:ext cx="762000" cy="259045"/>
    <xdr:sp macro="" textlink="">
      <xdr:nvSpPr>
        <xdr:cNvPr id="134" name="テキスト ボックス 133"/>
        <xdr:cNvSpPr txBox="1"/>
      </xdr:nvSpPr>
      <xdr:spPr>
        <a:xfrm>
          <a:off x="14401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xdr:rowOff>
    </xdr:from>
    <xdr:to>
      <xdr:col>69</xdr:col>
      <xdr:colOff>92075</xdr:colOff>
      <xdr:row>15</xdr:row>
      <xdr:rowOff>85090</xdr:rowOff>
    </xdr:to>
    <xdr:cxnSp macro="">
      <xdr:nvCxnSpPr>
        <xdr:cNvPr id="135" name="直線コネクタ 134"/>
        <xdr:cNvCxnSpPr/>
      </xdr:nvCxnSpPr>
      <xdr:spPr>
        <a:xfrm>
          <a:off x="13004800" y="2576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5" name="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47" name="楕円 146"/>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48" name="テキスト ボックス 147"/>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22860</xdr:rowOff>
    </xdr:from>
    <xdr:to>
      <xdr:col>74</xdr:col>
      <xdr:colOff>31750</xdr:colOff>
      <xdr:row>15</xdr:row>
      <xdr:rowOff>124460</xdr:rowOff>
    </xdr:to>
    <xdr:sp macro="" textlink="">
      <xdr:nvSpPr>
        <xdr:cNvPr id="149" name="楕円 148"/>
        <xdr:cNvSpPr/>
      </xdr:nvSpPr>
      <xdr:spPr>
        <a:xfrm>
          <a:off x="14732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134637</xdr:rowOff>
    </xdr:from>
    <xdr:ext cx="762000" cy="259045"/>
    <xdr:sp macro="" textlink="">
      <xdr:nvSpPr>
        <xdr:cNvPr id="150" name="テキスト ボックス 149"/>
        <xdr:cNvSpPr txBox="1"/>
      </xdr:nvSpPr>
      <xdr:spPr>
        <a:xfrm>
          <a:off x="14401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1" name="楕円 150"/>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2" name="テキスト ボックス 151"/>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125730</xdr:rowOff>
    </xdr:from>
    <xdr:to>
      <xdr:col>65</xdr:col>
      <xdr:colOff>53975</xdr:colOff>
      <xdr:row>15</xdr:row>
      <xdr:rowOff>55880</xdr:rowOff>
    </xdr:to>
    <xdr:sp macro="" textlink="">
      <xdr:nvSpPr>
        <xdr:cNvPr id="153" name="楕円 152"/>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66057</xdr:rowOff>
    </xdr:from>
    <xdr:ext cx="762000" cy="259045"/>
    <xdr:sp macro="" textlink="">
      <xdr:nvSpPr>
        <xdr:cNvPr id="154" name="テキスト ボックス 153"/>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前年と同額の数値となっている。今後も歳入に見合った歳出を行い、さらなる数値の改善に努める。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8" name="直線コネクタ 187"/>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91" name="直線コネクタ 190"/>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4" name="直線コネクタ 193"/>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7" name="直線コネクタ 196"/>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並みの数値である。類似団体や全国平均よりも高い割合となっているのは、当町は全国でも有数の豪雪地帯であり、除雪に要する経費が高額となっているためである。降雪量については、近年、変動が大きいので注意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138430</xdr:rowOff>
    </xdr:to>
    <xdr:cxnSp macro="">
      <xdr:nvCxnSpPr>
        <xdr:cNvPr id="246" name="直線コネクタ 245"/>
        <xdr:cNvCxnSpPr/>
      </xdr:nvCxnSpPr>
      <xdr:spPr>
        <a:xfrm>
          <a:off x="15671800" y="9824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51562</xdr:rowOff>
    </xdr:to>
    <xdr:cxnSp macro="">
      <xdr:nvCxnSpPr>
        <xdr:cNvPr id="249" name="直線コネクタ 248"/>
        <xdr:cNvCxnSpPr/>
      </xdr:nvCxnSpPr>
      <xdr:spPr>
        <a:xfrm>
          <a:off x="14782800" y="9773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58</xdr:row>
      <xdr:rowOff>72136</xdr:rowOff>
    </xdr:to>
    <xdr:cxnSp macro="">
      <xdr:nvCxnSpPr>
        <xdr:cNvPr id="252" name="直線コネクタ 251"/>
        <xdr:cNvCxnSpPr/>
      </xdr:nvCxnSpPr>
      <xdr:spPr>
        <a:xfrm flipV="1">
          <a:off x="13893800" y="97739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72136</xdr:rowOff>
    </xdr:to>
    <xdr:cxnSp macro="">
      <xdr:nvCxnSpPr>
        <xdr:cNvPr id="255" name="直線コネクタ 254"/>
        <xdr:cNvCxnSpPr/>
      </xdr:nvCxnSpPr>
      <xdr:spPr>
        <a:xfrm>
          <a:off x="13004800" y="9842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7" name="テキスト ボックス 256"/>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7" name="楕円 266"/>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8" name="テキスト ボックス 267"/>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9" name="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0" name="テキスト ボックス 26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21336</xdr:rowOff>
    </xdr:from>
    <xdr:to>
      <xdr:col>69</xdr:col>
      <xdr:colOff>142875</xdr:colOff>
      <xdr:row>58</xdr:row>
      <xdr:rowOff>122936</xdr:rowOff>
    </xdr:to>
    <xdr:sp macro="" textlink="">
      <xdr:nvSpPr>
        <xdr:cNvPr id="271" name="楕円 270"/>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72" name="テキスト ボックス 271"/>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3" name="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a:t>
          </a:r>
          <a:r>
            <a:rPr kumimoji="1" lang="ja-JP" altLang="ja-JP" sz="1100">
              <a:solidFill>
                <a:schemeClr val="dk1"/>
              </a:solidFill>
              <a:effectLst/>
              <a:latin typeface="+mn-lt"/>
              <a:ea typeface="+mn-ea"/>
              <a:cs typeface="+mn-cs"/>
            </a:rPr>
            <a:t>今後も、補助金の必要性や金額等の見直しを進め、スリム化を目指す。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168148</xdr:rowOff>
    </xdr:to>
    <xdr:cxnSp macro="">
      <xdr:nvCxnSpPr>
        <xdr:cNvPr id="305" name="直線コネクタ 304"/>
        <xdr:cNvCxnSpPr/>
      </xdr:nvCxnSpPr>
      <xdr:spPr>
        <a:xfrm>
          <a:off x="15671800" y="6267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36</xdr:row>
      <xdr:rowOff>94996</xdr:rowOff>
    </xdr:to>
    <xdr:cxnSp macro="">
      <xdr:nvCxnSpPr>
        <xdr:cNvPr id="308" name="直線コネクタ 307"/>
        <xdr:cNvCxnSpPr/>
      </xdr:nvCxnSpPr>
      <xdr:spPr>
        <a:xfrm>
          <a:off x="14782800" y="60020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74422</xdr:rowOff>
    </xdr:to>
    <xdr:cxnSp macro="">
      <xdr:nvCxnSpPr>
        <xdr:cNvPr id="311" name="直線コネクタ 310"/>
        <xdr:cNvCxnSpPr/>
      </xdr:nvCxnSpPr>
      <xdr:spPr>
        <a:xfrm flipV="1">
          <a:off x="13893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3" name="テキスト ボックス 31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74422</xdr:rowOff>
    </xdr:to>
    <xdr:cxnSp macro="">
      <xdr:nvCxnSpPr>
        <xdr:cNvPr id="314" name="直線コネクタ 313"/>
        <xdr:cNvCxnSpPr/>
      </xdr:nvCxnSpPr>
      <xdr:spPr>
        <a:xfrm>
          <a:off x="13004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5"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2" name="楕円 331"/>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3" name="テキスト ボックス 332"/>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若干の増ではあったが、例年並みの数値である。これからも起債事業の抑制に努め、交付税算入率の高い起債の活用を行ったり、繰上償還が可能な起債については実施するなど努める。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63" name="直線コネクタ 362"/>
        <xdr:cNvCxnSpPr/>
      </xdr:nvCxnSpPr>
      <xdr:spPr>
        <a:xfrm>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37846</xdr:rowOff>
    </xdr:to>
    <xdr:cxnSp macro="">
      <xdr:nvCxnSpPr>
        <xdr:cNvPr id="366" name="直線コネクタ 365"/>
        <xdr:cNvCxnSpPr/>
      </xdr:nvCxnSpPr>
      <xdr:spPr>
        <a:xfrm>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37846</xdr:rowOff>
    </xdr:to>
    <xdr:cxnSp macro="">
      <xdr:nvCxnSpPr>
        <xdr:cNvPr id="369" name="直線コネクタ 368"/>
        <xdr:cNvCxnSpPr/>
      </xdr:nvCxnSpPr>
      <xdr:spPr>
        <a:xfrm flipV="1">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71" name="テキスト ボックス 37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72" name="直線コネクタ 371"/>
        <xdr:cNvCxnSpPr/>
      </xdr:nvCxnSpPr>
      <xdr:spPr>
        <a:xfrm>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4" name="テキスト ボックス 37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5" name="テキスト ボックス 38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8" name="楕円 387"/>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9" name="テキスト ボックス 388"/>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0" name="楕円 389"/>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1" name="テキスト ボックス 390"/>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すると、１．２ポイント増の６３．４％で。これは、保養センターの大規模改修が完了し運営が開始されたことで指定管理料等の運営費が増加したことや、空家等の解体・改修に対する補助金を新設したことによるものである。</a:t>
          </a:r>
          <a:r>
            <a:rPr lang="ja-JP" altLang="ja-JP" sz="1100">
              <a:solidFill>
                <a:schemeClr val="dk1"/>
              </a:solidFill>
              <a:effectLst/>
              <a:latin typeface="+mn-lt"/>
              <a:ea typeface="+mn-ea"/>
              <a:cs typeface="+mn-cs"/>
            </a:rPr>
            <a:t>今後は経常経費について見直し等を行い、住民サービス等が低下しない範囲で経費の削減に努めていきたい。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168148</xdr:rowOff>
    </xdr:to>
    <xdr:cxnSp macro="">
      <xdr:nvCxnSpPr>
        <xdr:cNvPr id="422" name="直線コネクタ 421"/>
        <xdr:cNvCxnSpPr/>
      </xdr:nvCxnSpPr>
      <xdr:spPr>
        <a:xfrm>
          <a:off x="15671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113285</xdr:rowOff>
    </xdr:to>
    <xdr:cxnSp macro="">
      <xdr:nvCxnSpPr>
        <xdr:cNvPr id="425" name="直線コネクタ 424"/>
        <xdr:cNvCxnSpPr/>
      </xdr:nvCxnSpPr>
      <xdr:spPr>
        <a:xfrm>
          <a:off x="14782800" y="12905740"/>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78</xdr:row>
      <xdr:rowOff>12700</xdr:rowOff>
    </xdr:to>
    <xdr:cxnSp macro="">
      <xdr:nvCxnSpPr>
        <xdr:cNvPr id="428" name="直線コネクタ 427"/>
        <xdr:cNvCxnSpPr/>
      </xdr:nvCxnSpPr>
      <xdr:spPr>
        <a:xfrm flipV="1">
          <a:off x="13893800" y="129057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0" name="テキスト ボックス 429"/>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78</xdr:row>
      <xdr:rowOff>12700</xdr:rowOff>
    </xdr:to>
    <xdr:cxnSp macro="">
      <xdr:nvCxnSpPr>
        <xdr:cNvPr id="431" name="直線コネクタ 430"/>
        <xdr:cNvCxnSpPr/>
      </xdr:nvCxnSpPr>
      <xdr:spPr>
        <a:xfrm>
          <a:off x="13004800" y="13056615"/>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3" name="テキスト ボックス 432"/>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5" name="テキスト ボックス 43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1" name="楕円 440"/>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2"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3" name="楕円 442"/>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4" name="テキスト ボックス 443"/>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5" name="楕円 444"/>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6" name="テキスト ボックス 445"/>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8" name="テキスト ボックス 44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9" name="楕円 448"/>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0" name="テキスト ボックス 449"/>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71254</xdr:rowOff>
    </xdr:from>
    <xdr:to>
      <xdr:col>29</xdr:col>
      <xdr:colOff>127000</xdr:colOff>
      <xdr:row>16</xdr:row>
      <xdr:rowOff>81713</xdr:rowOff>
    </xdr:to>
    <xdr:cxnSp macro="">
      <xdr:nvCxnSpPr>
        <xdr:cNvPr id="47" name="直線コネクタ 46"/>
        <xdr:cNvCxnSpPr/>
      </xdr:nvCxnSpPr>
      <xdr:spPr bwMode="auto">
        <a:xfrm>
          <a:off x="5003800" y="2862079"/>
          <a:ext cx="6477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71254</xdr:rowOff>
    </xdr:from>
    <xdr:to>
      <xdr:col>26</xdr:col>
      <xdr:colOff>50800</xdr:colOff>
      <xdr:row>16</xdr:row>
      <xdr:rowOff>84076</xdr:rowOff>
    </xdr:to>
    <xdr:cxnSp macro="">
      <xdr:nvCxnSpPr>
        <xdr:cNvPr id="50" name="直線コネクタ 49"/>
        <xdr:cNvCxnSpPr/>
      </xdr:nvCxnSpPr>
      <xdr:spPr bwMode="auto">
        <a:xfrm flipV="1">
          <a:off x="4305300" y="2862079"/>
          <a:ext cx="698500" cy="1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84076</xdr:rowOff>
    </xdr:from>
    <xdr:to>
      <xdr:col>22</xdr:col>
      <xdr:colOff>114300</xdr:colOff>
      <xdr:row>16</xdr:row>
      <xdr:rowOff>92901</xdr:rowOff>
    </xdr:to>
    <xdr:cxnSp macro="">
      <xdr:nvCxnSpPr>
        <xdr:cNvPr id="53" name="直線コネクタ 52"/>
        <xdr:cNvCxnSpPr/>
      </xdr:nvCxnSpPr>
      <xdr:spPr bwMode="auto">
        <a:xfrm flipV="1">
          <a:off x="3606800" y="2874901"/>
          <a:ext cx="698500" cy="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20389</xdr:rowOff>
    </xdr:from>
    <xdr:ext cx="762000" cy="259045"/>
    <xdr:sp macro="" textlink="">
      <xdr:nvSpPr>
        <xdr:cNvPr id="55" name="テキスト ボックス 54"/>
        <xdr:cNvSpPr txBox="1"/>
      </xdr:nvSpPr>
      <xdr:spPr>
        <a:xfrm>
          <a:off x="39243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92901</xdr:rowOff>
    </xdr:from>
    <xdr:to>
      <xdr:col>18</xdr:col>
      <xdr:colOff>177800</xdr:colOff>
      <xdr:row>16</xdr:row>
      <xdr:rowOff>110251</xdr:rowOff>
    </xdr:to>
    <xdr:cxnSp macro="">
      <xdr:nvCxnSpPr>
        <xdr:cNvPr id="56" name="直線コネクタ 55"/>
        <xdr:cNvCxnSpPr/>
      </xdr:nvCxnSpPr>
      <xdr:spPr bwMode="auto">
        <a:xfrm flipV="1">
          <a:off x="2908300" y="2883726"/>
          <a:ext cx="698500" cy="1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22764</xdr:rowOff>
    </xdr:from>
    <xdr:ext cx="762000" cy="259045"/>
    <xdr:sp macro="" textlink="">
      <xdr:nvSpPr>
        <xdr:cNvPr id="58" name="テキスト ボックス 57"/>
        <xdr:cNvSpPr txBox="1"/>
      </xdr:nvSpPr>
      <xdr:spPr>
        <a:xfrm>
          <a:off x="32258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45379</xdr:rowOff>
    </xdr:from>
    <xdr:ext cx="762000" cy="259045"/>
    <xdr:sp macro="" textlink="">
      <xdr:nvSpPr>
        <xdr:cNvPr id="60" name="テキスト ボックス 59"/>
        <xdr:cNvSpPr txBox="1"/>
      </xdr:nvSpPr>
      <xdr:spPr>
        <a:xfrm>
          <a:off x="25273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30913</xdr:rowOff>
    </xdr:from>
    <xdr:to>
      <xdr:col>29</xdr:col>
      <xdr:colOff>177800</xdr:colOff>
      <xdr:row>16</xdr:row>
      <xdr:rowOff>132513</xdr:rowOff>
    </xdr:to>
    <xdr:sp macro="" textlink="">
      <xdr:nvSpPr>
        <xdr:cNvPr id="66" name="楕円 65"/>
        <xdr:cNvSpPr/>
      </xdr:nvSpPr>
      <xdr:spPr bwMode="auto">
        <a:xfrm>
          <a:off x="5600700" y="282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47440</xdr:rowOff>
    </xdr:from>
    <xdr:ext cx="762000" cy="259045"/>
    <xdr:sp macro="" textlink="">
      <xdr:nvSpPr>
        <xdr:cNvPr id="67" name="人口1人当たり決算額の推移該当値テキスト130"/>
        <xdr:cNvSpPr txBox="1"/>
      </xdr:nvSpPr>
      <xdr:spPr>
        <a:xfrm>
          <a:off x="5740400" y="266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20454</xdr:rowOff>
    </xdr:from>
    <xdr:to>
      <xdr:col>26</xdr:col>
      <xdr:colOff>101600</xdr:colOff>
      <xdr:row>16</xdr:row>
      <xdr:rowOff>122054</xdr:rowOff>
    </xdr:to>
    <xdr:sp macro="" textlink="">
      <xdr:nvSpPr>
        <xdr:cNvPr id="68" name="楕円 67"/>
        <xdr:cNvSpPr/>
      </xdr:nvSpPr>
      <xdr:spPr bwMode="auto">
        <a:xfrm>
          <a:off x="4953000" y="28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132231</xdr:rowOff>
    </xdr:from>
    <xdr:ext cx="736600" cy="259045"/>
    <xdr:sp macro="" textlink="">
      <xdr:nvSpPr>
        <xdr:cNvPr id="69" name="テキスト ボックス 68"/>
        <xdr:cNvSpPr txBox="1"/>
      </xdr:nvSpPr>
      <xdr:spPr>
        <a:xfrm>
          <a:off x="4622800" y="2580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33276</xdr:rowOff>
    </xdr:from>
    <xdr:to>
      <xdr:col>22</xdr:col>
      <xdr:colOff>165100</xdr:colOff>
      <xdr:row>16</xdr:row>
      <xdr:rowOff>134876</xdr:rowOff>
    </xdr:to>
    <xdr:sp macro="" textlink="">
      <xdr:nvSpPr>
        <xdr:cNvPr id="70" name="楕円 69"/>
        <xdr:cNvSpPr/>
      </xdr:nvSpPr>
      <xdr:spPr bwMode="auto">
        <a:xfrm>
          <a:off x="4254500" y="282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145053</xdr:rowOff>
    </xdr:from>
    <xdr:ext cx="762000" cy="259045"/>
    <xdr:sp macro="" textlink="">
      <xdr:nvSpPr>
        <xdr:cNvPr id="71" name="テキスト ボックス 70"/>
        <xdr:cNvSpPr txBox="1"/>
      </xdr:nvSpPr>
      <xdr:spPr>
        <a:xfrm>
          <a:off x="3924300" y="259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42101</xdr:rowOff>
    </xdr:from>
    <xdr:to>
      <xdr:col>19</xdr:col>
      <xdr:colOff>38100</xdr:colOff>
      <xdr:row>16</xdr:row>
      <xdr:rowOff>143701</xdr:rowOff>
    </xdr:to>
    <xdr:sp macro="" textlink="">
      <xdr:nvSpPr>
        <xdr:cNvPr id="72" name="楕円 71"/>
        <xdr:cNvSpPr/>
      </xdr:nvSpPr>
      <xdr:spPr bwMode="auto">
        <a:xfrm>
          <a:off x="35560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153878</xdr:rowOff>
    </xdr:from>
    <xdr:ext cx="762000" cy="259045"/>
    <xdr:sp macro="" textlink="">
      <xdr:nvSpPr>
        <xdr:cNvPr id="73" name="テキスト ボックス 72"/>
        <xdr:cNvSpPr txBox="1"/>
      </xdr:nvSpPr>
      <xdr:spPr>
        <a:xfrm>
          <a:off x="32258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59451</xdr:rowOff>
    </xdr:from>
    <xdr:to>
      <xdr:col>15</xdr:col>
      <xdr:colOff>101600</xdr:colOff>
      <xdr:row>16</xdr:row>
      <xdr:rowOff>161051</xdr:rowOff>
    </xdr:to>
    <xdr:sp macro="" textlink="">
      <xdr:nvSpPr>
        <xdr:cNvPr id="74" name="楕円 73"/>
        <xdr:cNvSpPr/>
      </xdr:nvSpPr>
      <xdr:spPr bwMode="auto">
        <a:xfrm>
          <a:off x="2857500" y="28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171228</xdr:rowOff>
    </xdr:from>
    <xdr:ext cx="762000" cy="259045"/>
    <xdr:sp macro="" textlink="">
      <xdr:nvSpPr>
        <xdr:cNvPr id="75" name="テキスト ボックス 74"/>
        <xdr:cNvSpPr txBox="1"/>
      </xdr:nvSpPr>
      <xdr:spPr>
        <a:xfrm>
          <a:off x="2527300" y="261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324152</xdr:rowOff>
    </xdr:from>
    <xdr:to>
      <xdr:col>29</xdr:col>
      <xdr:colOff>127000</xdr:colOff>
      <xdr:row>36</xdr:row>
      <xdr:rowOff>17493</xdr:rowOff>
    </xdr:to>
    <xdr:cxnSp macro="">
      <xdr:nvCxnSpPr>
        <xdr:cNvPr id="108" name="直線コネクタ 107"/>
        <xdr:cNvCxnSpPr/>
      </xdr:nvCxnSpPr>
      <xdr:spPr bwMode="auto">
        <a:xfrm flipV="1">
          <a:off x="5003800" y="6934502"/>
          <a:ext cx="647700" cy="3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308929</xdr:rowOff>
    </xdr:from>
    <xdr:ext cx="762000" cy="259045"/>
    <xdr:sp macro="" textlink="">
      <xdr:nvSpPr>
        <xdr:cNvPr id="109" name="人口1人当たり決算額の推移平均値テキスト445"/>
        <xdr:cNvSpPr txBox="1"/>
      </xdr:nvSpPr>
      <xdr:spPr>
        <a:xfrm>
          <a:off x="5740400" y="6919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17493</xdr:rowOff>
    </xdr:from>
    <xdr:to>
      <xdr:col>26</xdr:col>
      <xdr:colOff>50800</xdr:colOff>
      <xdr:row>36</xdr:row>
      <xdr:rowOff>35560</xdr:rowOff>
    </xdr:to>
    <xdr:cxnSp macro="">
      <xdr:nvCxnSpPr>
        <xdr:cNvPr id="111" name="直線コネクタ 110"/>
        <xdr:cNvCxnSpPr/>
      </xdr:nvCxnSpPr>
      <xdr:spPr bwMode="auto">
        <a:xfrm flipV="1">
          <a:off x="4305300" y="6970743"/>
          <a:ext cx="698500" cy="1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35560</xdr:rowOff>
    </xdr:from>
    <xdr:to>
      <xdr:col>22</xdr:col>
      <xdr:colOff>114300</xdr:colOff>
      <xdr:row>36</xdr:row>
      <xdr:rowOff>51471</xdr:rowOff>
    </xdr:to>
    <xdr:cxnSp macro="">
      <xdr:nvCxnSpPr>
        <xdr:cNvPr id="114" name="直線コネクタ 113"/>
        <xdr:cNvCxnSpPr/>
      </xdr:nvCxnSpPr>
      <xdr:spPr bwMode="auto">
        <a:xfrm flipV="1">
          <a:off x="3606800" y="6988810"/>
          <a:ext cx="6985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16" name="テキスト ボックス 115"/>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51471</xdr:rowOff>
    </xdr:from>
    <xdr:to>
      <xdr:col>18</xdr:col>
      <xdr:colOff>177800</xdr:colOff>
      <xdr:row>36</xdr:row>
      <xdr:rowOff>78766</xdr:rowOff>
    </xdr:to>
    <xdr:cxnSp macro="">
      <xdr:nvCxnSpPr>
        <xdr:cNvPr id="117" name="直線コネクタ 116"/>
        <xdr:cNvCxnSpPr/>
      </xdr:nvCxnSpPr>
      <xdr:spPr bwMode="auto">
        <a:xfrm flipV="1">
          <a:off x="2908300" y="7004721"/>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19" name="テキスト ボックス 118"/>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1" name="テキスト ボックス 120"/>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273352</xdr:rowOff>
    </xdr:from>
    <xdr:to>
      <xdr:col>29</xdr:col>
      <xdr:colOff>177800</xdr:colOff>
      <xdr:row>36</xdr:row>
      <xdr:rowOff>32052</xdr:rowOff>
    </xdr:to>
    <xdr:sp macro="" textlink="">
      <xdr:nvSpPr>
        <xdr:cNvPr id="127" name="楕円 126"/>
        <xdr:cNvSpPr/>
      </xdr:nvSpPr>
      <xdr:spPr bwMode="auto">
        <a:xfrm>
          <a:off x="5600700" y="688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118429</xdr:rowOff>
    </xdr:from>
    <xdr:ext cx="762000" cy="259045"/>
    <xdr:sp macro="" textlink="">
      <xdr:nvSpPr>
        <xdr:cNvPr id="128" name="人口1人当たり決算額の推移該当値テキスト445"/>
        <xdr:cNvSpPr txBox="1"/>
      </xdr:nvSpPr>
      <xdr:spPr>
        <a:xfrm>
          <a:off x="5740400" y="672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309593</xdr:rowOff>
    </xdr:from>
    <xdr:to>
      <xdr:col>26</xdr:col>
      <xdr:colOff>101600</xdr:colOff>
      <xdr:row>36</xdr:row>
      <xdr:rowOff>68293</xdr:rowOff>
    </xdr:to>
    <xdr:sp macro="" textlink="">
      <xdr:nvSpPr>
        <xdr:cNvPr id="129" name="楕円 128"/>
        <xdr:cNvSpPr/>
      </xdr:nvSpPr>
      <xdr:spPr bwMode="auto">
        <a:xfrm>
          <a:off x="4953000" y="691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53070</xdr:rowOff>
    </xdr:from>
    <xdr:ext cx="736600" cy="259045"/>
    <xdr:sp macro="" textlink="">
      <xdr:nvSpPr>
        <xdr:cNvPr id="130" name="テキスト ボックス 129"/>
        <xdr:cNvSpPr txBox="1"/>
      </xdr:nvSpPr>
      <xdr:spPr>
        <a:xfrm>
          <a:off x="4622800" y="700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327660</xdr:rowOff>
    </xdr:from>
    <xdr:to>
      <xdr:col>22</xdr:col>
      <xdr:colOff>165100</xdr:colOff>
      <xdr:row>36</xdr:row>
      <xdr:rowOff>86360</xdr:rowOff>
    </xdr:to>
    <xdr:sp macro="" textlink="">
      <xdr:nvSpPr>
        <xdr:cNvPr id="131" name="楕円 130"/>
        <xdr:cNvSpPr/>
      </xdr:nvSpPr>
      <xdr:spPr bwMode="auto">
        <a:xfrm>
          <a:off x="42545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71137</xdr:rowOff>
    </xdr:from>
    <xdr:ext cx="762000" cy="259045"/>
    <xdr:sp macro="" textlink="">
      <xdr:nvSpPr>
        <xdr:cNvPr id="132" name="テキスト ボックス 131"/>
        <xdr:cNvSpPr txBox="1"/>
      </xdr:nvSpPr>
      <xdr:spPr>
        <a:xfrm>
          <a:off x="3924300" y="70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671</xdr:rowOff>
    </xdr:from>
    <xdr:to>
      <xdr:col>19</xdr:col>
      <xdr:colOff>38100</xdr:colOff>
      <xdr:row>36</xdr:row>
      <xdr:rowOff>102271</xdr:rowOff>
    </xdr:to>
    <xdr:sp macro="" textlink="">
      <xdr:nvSpPr>
        <xdr:cNvPr id="133" name="楕円 132"/>
        <xdr:cNvSpPr/>
      </xdr:nvSpPr>
      <xdr:spPr bwMode="auto">
        <a:xfrm>
          <a:off x="3556000" y="695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87048</xdr:rowOff>
    </xdr:from>
    <xdr:ext cx="762000" cy="259045"/>
    <xdr:sp macro="" textlink="">
      <xdr:nvSpPr>
        <xdr:cNvPr id="134" name="テキスト ボックス 133"/>
        <xdr:cNvSpPr txBox="1"/>
      </xdr:nvSpPr>
      <xdr:spPr>
        <a:xfrm>
          <a:off x="3225800" y="704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27966</xdr:rowOff>
    </xdr:from>
    <xdr:to>
      <xdr:col>15</xdr:col>
      <xdr:colOff>101600</xdr:colOff>
      <xdr:row>36</xdr:row>
      <xdr:rowOff>129566</xdr:rowOff>
    </xdr:to>
    <xdr:sp macro="" textlink="">
      <xdr:nvSpPr>
        <xdr:cNvPr id="135" name="楕円 134"/>
        <xdr:cNvSpPr/>
      </xdr:nvSpPr>
      <xdr:spPr bwMode="auto">
        <a:xfrm>
          <a:off x="28575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114343</xdr:rowOff>
    </xdr:from>
    <xdr:ext cx="762000" cy="259045"/>
    <xdr:sp macro="" textlink="">
      <xdr:nvSpPr>
        <xdr:cNvPr id="136" name="テキスト ボックス 135"/>
        <xdr:cNvSpPr txBox="1"/>
      </xdr:nvSpPr>
      <xdr:spPr>
        <a:xfrm>
          <a:off x="2527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4721</xdr:rowOff>
    </xdr:from>
    <xdr:to>
      <xdr:col>24</xdr:col>
      <xdr:colOff>63500</xdr:colOff>
      <xdr:row>37</xdr:row>
      <xdr:rowOff>20936</xdr:rowOff>
    </xdr:to>
    <xdr:cxnSp macro="">
      <xdr:nvCxnSpPr>
        <xdr:cNvPr id="63" name="直線コネクタ 62"/>
        <xdr:cNvCxnSpPr/>
      </xdr:nvCxnSpPr>
      <xdr:spPr>
        <a:xfrm>
          <a:off x="3797300" y="6348371"/>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4721</xdr:rowOff>
    </xdr:from>
    <xdr:to>
      <xdr:col>19</xdr:col>
      <xdr:colOff>177800</xdr:colOff>
      <xdr:row>37</xdr:row>
      <xdr:rowOff>11635</xdr:rowOff>
    </xdr:to>
    <xdr:cxnSp macro="">
      <xdr:nvCxnSpPr>
        <xdr:cNvPr id="66" name="直線コネクタ 65"/>
        <xdr:cNvCxnSpPr/>
      </xdr:nvCxnSpPr>
      <xdr:spPr>
        <a:xfrm flipV="1">
          <a:off x="2908300" y="6348371"/>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123254</xdr:rowOff>
    </xdr:from>
    <xdr:to>
      <xdr:col>15</xdr:col>
      <xdr:colOff>50800</xdr:colOff>
      <xdr:row>37</xdr:row>
      <xdr:rowOff>11635</xdr:rowOff>
    </xdr:to>
    <xdr:cxnSp macro="">
      <xdr:nvCxnSpPr>
        <xdr:cNvPr id="69" name="直線コネクタ 68"/>
        <xdr:cNvCxnSpPr/>
      </xdr:nvCxnSpPr>
      <xdr:spPr>
        <a:xfrm>
          <a:off x="2019300" y="6295454"/>
          <a:ext cx="8890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27633</xdr:rowOff>
    </xdr:from>
    <xdr:ext cx="599010" cy="259045"/>
    <xdr:sp macro="" textlink="">
      <xdr:nvSpPr>
        <xdr:cNvPr id="71" name="テキスト ボックス 70"/>
        <xdr:cNvSpPr txBox="1"/>
      </xdr:nvSpPr>
      <xdr:spPr>
        <a:xfrm>
          <a:off x="2608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123254</xdr:rowOff>
    </xdr:from>
    <xdr:to>
      <xdr:col>10</xdr:col>
      <xdr:colOff>114300</xdr:colOff>
      <xdr:row>36</xdr:row>
      <xdr:rowOff>152309</xdr:rowOff>
    </xdr:to>
    <xdr:cxnSp macro="">
      <xdr:nvCxnSpPr>
        <xdr:cNvPr id="72" name="直線コネクタ 71"/>
        <xdr:cNvCxnSpPr/>
      </xdr:nvCxnSpPr>
      <xdr:spPr>
        <a:xfrm flipV="1">
          <a:off x="1130300" y="6295454"/>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20206</xdr:rowOff>
    </xdr:from>
    <xdr:ext cx="599010" cy="259045"/>
    <xdr:sp macro="" textlink="">
      <xdr:nvSpPr>
        <xdr:cNvPr id="74" name="テキスト ボックス 73"/>
        <xdr:cNvSpPr txBox="1"/>
      </xdr:nvSpPr>
      <xdr:spPr>
        <a:xfrm>
          <a:off x="1719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38488</xdr:rowOff>
    </xdr:from>
    <xdr:ext cx="599010" cy="259045"/>
    <xdr:sp macro="" textlink="">
      <xdr:nvSpPr>
        <xdr:cNvPr id="76" name="テキスト ボックス 75"/>
        <xdr:cNvSpPr txBox="1"/>
      </xdr:nvSpPr>
      <xdr:spPr>
        <a:xfrm>
          <a:off x="830795"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141586</xdr:rowOff>
    </xdr:from>
    <xdr:to>
      <xdr:col>24</xdr:col>
      <xdr:colOff>114300</xdr:colOff>
      <xdr:row>37</xdr:row>
      <xdr:rowOff>71736</xdr:rowOff>
    </xdr:to>
    <xdr:sp macro="" textlink="">
      <xdr:nvSpPr>
        <xdr:cNvPr id="82" name="楕円 81"/>
        <xdr:cNvSpPr/>
      </xdr:nvSpPr>
      <xdr:spPr>
        <a:xfrm>
          <a:off x="4584700" y="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164463</xdr:rowOff>
    </xdr:from>
    <xdr:ext cx="599010" cy="259045"/>
    <xdr:sp macro="" textlink="">
      <xdr:nvSpPr>
        <xdr:cNvPr id="83" name="人件費該当値テキスト"/>
        <xdr:cNvSpPr txBox="1"/>
      </xdr:nvSpPr>
      <xdr:spPr>
        <a:xfrm>
          <a:off x="4686300" y="616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125371</xdr:rowOff>
    </xdr:from>
    <xdr:to>
      <xdr:col>20</xdr:col>
      <xdr:colOff>38100</xdr:colOff>
      <xdr:row>37</xdr:row>
      <xdr:rowOff>55521</xdr:rowOff>
    </xdr:to>
    <xdr:sp macro="" textlink="">
      <xdr:nvSpPr>
        <xdr:cNvPr id="84" name="楕円 83"/>
        <xdr:cNvSpPr/>
      </xdr:nvSpPr>
      <xdr:spPr>
        <a:xfrm>
          <a:off x="37465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72048</xdr:rowOff>
    </xdr:from>
    <xdr:ext cx="599010" cy="259045"/>
    <xdr:sp macro="" textlink="">
      <xdr:nvSpPr>
        <xdr:cNvPr id="85" name="テキスト ボックス 84"/>
        <xdr:cNvSpPr txBox="1"/>
      </xdr:nvSpPr>
      <xdr:spPr>
        <a:xfrm>
          <a:off x="3497795" y="60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132285</xdr:rowOff>
    </xdr:from>
    <xdr:to>
      <xdr:col>15</xdr:col>
      <xdr:colOff>101600</xdr:colOff>
      <xdr:row>37</xdr:row>
      <xdr:rowOff>62435</xdr:rowOff>
    </xdr:to>
    <xdr:sp macro="" textlink="">
      <xdr:nvSpPr>
        <xdr:cNvPr id="86" name="楕円 85"/>
        <xdr:cNvSpPr/>
      </xdr:nvSpPr>
      <xdr:spPr>
        <a:xfrm>
          <a:off x="2857500" y="63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78962</xdr:rowOff>
    </xdr:from>
    <xdr:ext cx="599010" cy="259045"/>
    <xdr:sp macro="" textlink="">
      <xdr:nvSpPr>
        <xdr:cNvPr id="87" name="テキスト ボックス 86"/>
        <xdr:cNvSpPr txBox="1"/>
      </xdr:nvSpPr>
      <xdr:spPr>
        <a:xfrm>
          <a:off x="2608795" y="60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72454</xdr:rowOff>
    </xdr:from>
    <xdr:to>
      <xdr:col>10</xdr:col>
      <xdr:colOff>165100</xdr:colOff>
      <xdr:row>37</xdr:row>
      <xdr:rowOff>2604</xdr:rowOff>
    </xdr:to>
    <xdr:sp macro="" textlink="">
      <xdr:nvSpPr>
        <xdr:cNvPr id="88" name="楕円 87"/>
        <xdr:cNvSpPr/>
      </xdr:nvSpPr>
      <xdr:spPr>
        <a:xfrm>
          <a:off x="1968500" y="6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19131</xdr:rowOff>
    </xdr:from>
    <xdr:ext cx="599010" cy="259045"/>
    <xdr:sp macro="" textlink="">
      <xdr:nvSpPr>
        <xdr:cNvPr id="89" name="テキスト ボックス 88"/>
        <xdr:cNvSpPr txBox="1"/>
      </xdr:nvSpPr>
      <xdr:spPr>
        <a:xfrm>
          <a:off x="1719795" y="60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101509</xdr:rowOff>
    </xdr:from>
    <xdr:to>
      <xdr:col>6</xdr:col>
      <xdr:colOff>38100</xdr:colOff>
      <xdr:row>37</xdr:row>
      <xdr:rowOff>31659</xdr:rowOff>
    </xdr:to>
    <xdr:sp macro="" textlink="">
      <xdr:nvSpPr>
        <xdr:cNvPr id="90" name="楕円 89"/>
        <xdr:cNvSpPr/>
      </xdr:nvSpPr>
      <xdr:spPr>
        <a:xfrm>
          <a:off x="1079500" y="6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48186</xdr:rowOff>
    </xdr:from>
    <xdr:ext cx="599010" cy="259045"/>
    <xdr:sp macro="" textlink="">
      <xdr:nvSpPr>
        <xdr:cNvPr id="91" name="テキスト ボックス 90"/>
        <xdr:cNvSpPr txBox="1"/>
      </xdr:nvSpPr>
      <xdr:spPr>
        <a:xfrm>
          <a:off x="830795" y="6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34500</xdr:rowOff>
    </xdr:from>
    <xdr:to>
      <xdr:col>24</xdr:col>
      <xdr:colOff>63500</xdr:colOff>
      <xdr:row>57</xdr:row>
      <xdr:rowOff>70165</xdr:rowOff>
    </xdr:to>
    <xdr:cxnSp macro="">
      <xdr:nvCxnSpPr>
        <xdr:cNvPr id="122" name="直線コネクタ 121"/>
        <xdr:cNvCxnSpPr/>
      </xdr:nvCxnSpPr>
      <xdr:spPr>
        <a:xfrm flipV="1">
          <a:off x="3797300" y="9807150"/>
          <a:ext cx="8382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66512</xdr:rowOff>
    </xdr:from>
    <xdr:to>
      <xdr:col>19</xdr:col>
      <xdr:colOff>177800</xdr:colOff>
      <xdr:row>57</xdr:row>
      <xdr:rowOff>70165</xdr:rowOff>
    </xdr:to>
    <xdr:cxnSp macro="">
      <xdr:nvCxnSpPr>
        <xdr:cNvPr id="125" name="直線コネクタ 124"/>
        <xdr:cNvCxnSpPr/>
      </xdr:nvCxnSpPr>
      <xdr:spPr>
        <a:xfrm>
          <a:off x="2908300" y="9839162"/>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66512</xdr:rowOff>
    </xdr:from>
    <xdr:to>
      <xdr:col>15</xdr:col>
      <xdr:colOff>50800</xdr:colOff>
      <xdr:row>57</xdr:row>
      <xdr:rowOff>88326</xdr:rowOff>
    </xdr:to>
    <xdr:cxnSp macro="">
      <xdr:nvCxnSpPr>
        <xdr:cNvPr id="128" name="直線コネクタ 127"/>
        <xdr:cNvCxnSpPr/>
      </xdr:nvCxnSpPr>
      <xdr:spPr>
        <a:xfrm flipV="1">
          <a:off x="2019300" y="983916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88326</xdr:rowOff>
    </xdr:from>
    <xdr:to>
      <xdr:col>10</xdr:col>
      <xdr:colOff>114300</xdr:colOff>
      <xdr:row>57</xdr:row>
      <xdr:rowOff>166035</xdr:rowOff>
    </xdr:to>
    <xdr:cxnSp macro="">
      <xdr:nvCxnSpPr>
        <xdr:cNvPr id="131" name="直線コネクタ 130"/>
        <xdr:cNvCxnSpPr/>
      </xdr:nvCxnSpPr>
      <xdr:spPr>
        <a:xfrm flipV="1">
          <a:off x="1130300" y="9860976"/>
          <a:ext cx="889000" cy="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33" name="テキスト ボックス 132"/>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5" name="テキスト ボックス 134"/>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155150</xdr:rowOff>
    </xdr:from>
    <xdr:to>
      <xdr:col>24</xdr:col>
      <xdr:colOff>114300</xdr:colOff>
      <xdr:row>57</xdr:row>
      <xdr:rowOff>85300</xdr:rowOff>
    </xdr:to>
    <xdr:sp macro="" textlink="">
      <xdr:nvSpPr>
        <xdr:cNvPr id="141" name="楕円 140"/>
        <xdr:cNvSpPr/>
      </xdr:nvSpPr>
      <xdr:spPr>
        <a:xfrm>
          <a:off x="4584700" y="97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6577</xdr:rowOff>
    </xdr:from>
    <xdr:ext cx="599010" cy="259045"/>
    <xdr:sp macro="" textlink="">
      <xdr:nvSpPr>
        <xdr:cNvPr id="142" name="物件費該当値テキスト"/>
        <xdr:cNvSpPr txBox="1"/>
      </xdr:nvSpPr>
      <xdr:spPr>
        <a:xfrm>
          <a:off x="4686300" y="96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19365</xdr:rowOff>
    </xdr:from>
    <xdr:to>
      <xdr:col>20</xdr:col>
      <xdr:colOff>38100</xdr:colOff>
      <xdr:row>57</xdr:row>
      <xdr:rowOff>120965</xdr:rowOff>
    </xdr:to>
    <xdr:sp macro="" textlink="">
      <xdr:nvSpPr>
        <xdr:cNvPr id="143" name="楕円 142"/>
        <xdr:cNvSpPr/>
      </xdr:nvSpPr>
      <xdr:spPr>
        <a:xfrm>
          <a:off x="37465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137492</xdr:rowOff>
    </xdr:from>
    <xdr:ext cx="599010" cy="259045"/>
    <xdr:sp macro="" textlink="">
      <xdr:nvSpPr>
        <xdr:cNvPr id="144" name="テキスト ボックス 143"/>
        <xdr:cNvSpPr txBox="1"/>
      </xdr:nvSpPr>
      <xdr:spPr>
        <a:xfrm>
          <a:off x="3497795" y="95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15712</xdr:rowOff>
    </xdr:from>
    <xdr:to>
      <xdr:col>15</xdr:col>
      <xdr:colOff>101600</xdr:colOff>
      <xdr:row>57</xdr:row>
      <xdr:rowOff>117312</xdr:rowOff>
    </xdr:to>
    <xdr:sp macro="" textlink="">
      <xdr:nvSpPr>
        <xdr:cNvPr id="145" name="楕円 144"/>
        <xdr:cNvSpPr/>
      </xdr:nvSpPr>
      <xdr:spPr>
        <a:xfrm>
          <a:off x="2857500" y="97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133839</xdr:rowOff>
    </xdr:from>
    <xdr:ext cx="599010" cy="259045"/>
    <xdr:sp macro="" textlink="">
      <xdr:nvSpPr>
        <xdr:cNvPr id="146" name="テキスト ボックス 145"/>
        <xdr:cNvSpPr txBox="1"/>
      </xdr:nvSpPr>
      <xdr:spPr>
        <a:xfrm>
          <a:off x="2608795" y="95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37526</xdr:rowOff>
    </xdr:from>
    <xdr:to>
      <xdr:col>10</xdr:col>
      <xdr:colOff>165100</xdr:colOff>
      <xdr:row>57</xdr:row>
      <xdr:rowOff>139126</xdr:rowOff>
    </xdr:to>
    <xdr:sp macro="" textlink="">
      <xdr:nvSpPr>
        <xdr:cNvPr id="147" name="楕円 146"/>
        <xdr:cNvSpPr/>
      </xdr:nvSpPr>
      <xdr:spPr>
        <a:xfrm>
          <a:off x="1968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155653</xdr:rowOff>
    </xdr:from>
    <xdr:ext cx="599010" cy="259045"/>
    <xdr:sp macro="" textlink="">
      <xdr:nvSpPr>
        <xdr:cNvPr id="148" name="テキスト ボックス 147"/>
        <xdr:cNvSpPr txBox="1"/>
      </xdr:nvSpPr>
      <xdr:spPr>
        <a:xfrm>
          <a:off x="1719795"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115235</xdr:rowOff>
    </xdr:from>
    <xdr:to>
      <xdr:col>6</xdr:col>
      <xdr:colOff>38100</xdr:colOff>
      <xdr:row>58</xdr:row>
      <xdr:rowOff>45385</xdr:rowOff>
    </xdr:to>
    <xdr:sp macro="" textlink="">
      <xdr:nvSpPr>
        <xdr:cNvPr id="149" name="楕円 148"/>
        <xdr:cNvSpPr/>
      </xdr:nvSpPr>
      <xdr:spPr>
        <a:xfrm>
          <a:off x="1079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61912</xdr:rowOff>
    </xdr:from>
    <xdr:ext cx="599010" cy="259045"/>
    <xdr:sp macro="" textlink="">
      <xdr:nvSpPr>
        <xdr:cNvPr id="150" name="テキスト ボックス 149"/>
        <xdr:cNvSpPr txBox="1"/>
      </xdr:nvSpPr>
      <xdr:spPr>
        <a:xfrm>
          <a:off x="830795" y="96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84251</xdr:rowOff>
    </xdr:from>
    <xdr:to>
      <xdr:col>24</xdr:col>
      <xdr:colOff>63500</xdr:colOff>
      <xdr:row>73</xdr:row>
      <xdr:rowOff>136868</xdr:rowOff>
    </xdr:to>
    <xdr:cxnSp macro="">
      <xdr:nvCxnSpPr>
        <xdr:cNvPr id="179" name="直線コネクタ 178"/>
        <xdr:cNvCxnSpPr/>
      </xdr:nvCxnSpPr>
      <xdr:spPr>
        <a:xfrm flipV="1">
          <a:off x="3797300" y="12428651"/>
          <a:ext cx="8382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136868</xdr:rowOff>
    </xdr:from>
    <xdr:to>
      <xdr:col>19</xdr:col>
      <xdr:colOff>177800</xdr:colOff>
      <xdr:row>74</xdr:row>
      <xdr:rowOff>136830</xdr:rowOff>
    </xdr:to>
    <xdr:cxnSp macro="">
      <xdr:nvCxnSpPr>
        <xdr:cNvPr id="182" name="直線コネクタ 181"/>
        <xdr:cNvCxnSpPr/>
      </xdr:nvCxnSpPr>
      <xdr:spPr>
        <a:xfrm flipV="1">
          <a:off x="2908300" y="12652718"/>
          <a:ext cx="889000" cy="1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116383</xdr:rowOff>
    </xdr:from>
    <xdr:to>
      <xdr:col>15</xdr:col>
      <xdr:colOff>50800</xdr:colOff>
      <xdr:row>74</xdr:row>
      <xdr:rowOff>136830</xdr:rowOff>
    </xdr:to>
    <xdr:cxnSp macro="">
      <xdr:nvCxnSpPr>
        <xdr:cNvPr id="185" name="直線コネクタ 184"/>
        <xdr:cNvCxnSpPr/>
      </xdr:nvCxnSpPr>
      <xdr:spPr>
        <a:xfrm>
          <a:off x="2019300" y="12460783"/>
          <a:ext cx="889000" cy="3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125404</xdr:rowOff>
    </xdr:from>
    <xdr:ext cx="534377" cy="259045"/>
    <xdr:sp macro="" textlink="">
      <xdr:nvSpPr>
        <xdr:cNvPr id="187" name="テキスト ボックス 186"/>
        <xdr:cNvSpPr txBox="1"/>
      </xdr:nvSpPr>
      <xdr:spPr>
        <a:xfrm>
          <a:off x="2641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116383</xdr:rowOff>
    </xdr:from>
    <xdr:to>
      <xdr:col>10</xdr:col>
      <xdr:colOff>114300</xdr:colOff>
      <xdr:row>74</xdr:row>
      <xdr:rowOff>167805</xdr:rowOff>
    </xdr:to>
    <xdr:cxnSp macro="">
      <xdr:nvCxnSpPr>
        <xdr:cNvPr id="188" name="直線コネクタ 187"/>
        <xdr:cNvCxnSpPr/>
      </xdr:nvCxnSpPr>
      <xdr:spPr>
        <a:xfrm flipV="1">
          <a:off x="1130300" y="12460783"/>
          <a:ext cx="889000" cy="39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129278</xdr:rowOff>
    </xdr:from>
    <xdr:ext cx="534377" cy="259045"/>
    <xdr:sp macro="" textlink="">
      <xdr:nvSpPr>
        <xdr:cNvPr id="190" name="テキスト ボックス 189"/>
        <xdr:cNvSpPr txBox="1"/>
      </xdr:nvSpPr>
      <xdr:spPr>
        <a:xfrm>
          <a:off x="1752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143730</xdr:rowOff>
    </xdr:from>
    <xdr:ext cx="534377" cy="259045"/>
    <xdr:sp macro="" textlink="">
      <xdr:nvSpPr>
        <xdr:cNvPr id="192" name="テキスト ボックス 191"/>
        <xdr:cNvSpPr txBox="1"/>
      </xdr:nvSpPr>
      <xdr:spPr>
        <a:xfrm>
          <a:off x="863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33451</xdr:rowOff>
    </xdr:from>
    <xdr:to>
      <xdr:col>24</xdr:col>
      <xdr:colOff>114300</xdr:colOff>
      <xdr:row>72</xdr:row>
      <xdr:rowOff>135051</xdr:rowOff>
    </xdr:to>
    <xdr:sp macro="" textlink="">
      <xdr:nvSpPr>
        <xdr:cNvPr id="198" name="楕円 197"/>
        <xdr:cNvSpPr/>
      </xdr:nvSpPr>
      <xdr:spPr>
        <a:xfrm>
          <a:off x="4584700" y="123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56328</xdr:rowOff>
    </xdr:from>
    <xdr:ext cx="534377" cy="259045"/>
    <xdr:sp macro="" textlink="">
      <xdr:nvSpPr>
        <xdr:cNvPr id="199" name="維持補修費該当値テキスト"/>
        <xdr:cNvSpPr txBox="1"/>
      </xdr:nvSpPr>
      <xdr:spPr>
        <a:xfrm>
          <a:off x="4686300" y="12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86068</xdr:rowOff>
    </xdr:from>
    <xdr:to>
      <xdr:col>20</xdr:col>
      <xdr:colOff>38100</xdr:colOff>
      <xdr:row>74</xdr:row>
      <xdr:rowOff>16218</xdr:rowOff>
    </xdr:to>
    <xdr:sp macro="" textlink="">
      <xdr:nvSpPr>
        <xdr:cNvPr id="200" name="楕円 199"/>
        <xdr:cNvSpPr/>
      </xdr:nvSpPr>
      <xdr:spPr>
        <a:xfrm>
          <a:off x="3746500" y="12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32745</xdr:rowOff>
    </xdr:from>
    <xdr:ext cx="534377" cy="259045"/>
    <xdr:sp macro="" textlink="">
      <xdr:nvSpPr>
        <xdr:cNvPr id="201" name="テキスト ボックス 200"/>
        <xdr:cNvSpPr txBox="1"/>
      </xdr:nvSpPr>
      <xdr:spPr>
        <a:xfrm>
          <a:off x="3530111" y="123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86030</xdr:rowOff>
    </xdr:from>
    <xdr:to>
      <xdr:col>15</xdr:col>
      <xdr:colOff>101600</xdr:colOff>
      <xdr:row>75</xdr:row>
      <xdr:rowOff>16180</xdr:rowOff>
    </xdr:to>
    <xdr:sp macro="" textlink="">
      <xdr:nvSpPr>
        <xdr:cNvPr id="202" name="楕円 201"/>
        <xdr:cNvSpPr/>
      </xdr:nvSpPr>
      <xdr:spPr>
        <a:xfrm>
          <a:off x="2857500" y="127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32707</xdr:rowOff>
    </xdr:from>
    <xdr:ext cx="534377" cy="259045"/>
    <xdr:sp macro="" textlink="">
      <xdr:nvSpPr>
        <xdr:cNvPr id="203" name="テキスト ボックス 202"/>
        <xdr:cNvSpPr txBox="1"/>
      </xdr:nvSpPr>
      <xdr:spPr>
        <a:xfrm>
          <a:off x="2641111" y="12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65583</xdr:rowOff>
    </xdr:from>
    <xdr:to>
      <xdr:col>10</xdr:col>
      <xdr:colOff>165100</xdr:colOff>
      <xdr:row>72</xdr:row>
      <xdr:rowOff>167183</xdr:rowOff>
    </xdr:to>
    <xdr:sp macro="" textlink="">
      <xdr:nvSpPr>
        <xdr:cNvPr id="204" name="楕円 203"/>
        <xdr:cNvSpPr/>
      </xdr:nvSpPr>
      <xdr:spPr>
        <a:xfrm>
          <a:off x="1968500" y="124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12260</xdr:rowOff>
    </xdr:from>
    <xdr:ext cx="534377" cy="259045"/>
    <xdr:sp macro="" textlink="">
      <xdr:nvSpPr>
        <xdr:cNvPr id="205" name="テキスト ボックス 204"/>
        <xdr:cNvSpPr txBox="1"/>
      </xdr:nvSpPr>
      <xdr:spPr>
        <a:xfrm>
          <a:off x="1752111" y="121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117005</xdr:rowOff>
    </xdr:from>
    <xdr:to>
      <xdr:col>6</xdr:col>
      <xdr:colOff>38100</xdr:colOff>
      <xdr:row>75</xdr:row>
      <xdr:rowOff>47155</xdr:rowOff>
    </xdr:to>
    <xdr:sp macro="" textlink="">
      <xdr:nvSpPr>
        <xdr:cNvPr id="206" name="楕円 205"/>
        <xdr:cNvSpPr/>
      </xdr:nvSpPr>
      <xdr:spPr>
        <a:xfrm>
          <a:off x="1079500" y="128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63682</xdr:rowOff>
    </xdr:from>
    <xdr:ext cx="534377" cy="259045"/>
    <xdr:sp macro="" textlink="">
      <xdr:nvSpPr>
        <xdr:cNvPr id="207" name="テキスト ボックス 206"/>
        <xdr:cNvSpPr txBox="1"/>
      </xdr:nvSpPr>
      <xdr:spPr>
        <a:xfrm>
          <a:off x="863111" y="125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61633</xdr:rowOff>
    </xdr:from>
    <xdr:to>
      <xdr:col>24</xdr:col>
      <xdr:colOff>63500</xdr:colOff>
      <xdr:row>98</xdr:row>
      <xdr:rowOff>125603</xdr:rowOff>
    </xdr:to>
    <xdr:cxnSp macro="">
      <xdr:nvCxnSpPr>
        <xdr:cNvPr id="237" name="直線コネクタ 236"/>
        <xdr:cNvCxnSpPr/>
      </xdr:nvCxnSpPr>
      <xdr:spPr>
        <a:xfrm>
          <a:off x="3797300" y="16863733"/>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61633</xdr:rowOff>
    </xdr:from>
    <xdr:to>
      <xdr:col>19</xdr:col>
      <xdr:colOff>177800</xdr:colOff>
      <xdr:row>99</xdr:row>
      <xdr:rowOff>13639</xdr:rowOff>
    </xdr:to>
    <xdr:cxnSp macro="">
      <xdr:nvCxnSpPr>
        <xdr:cNvPr id="240" name="直線コネクタ 239"/>
        <xdr:cNvCxnSpPr/>
      </xdr:nvCxnSpPr>
      <xdr:spPr>
        <a:xfrm flipV="1">
          <a:off x="2908300" y="16863733"/>
          <a:ext cx="8890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13639</xdr:rowOff>
    </xdr:from>
    <xdr:to>
      <xdr:col>15</xdr:col>
      <xdr:colOff>50800</xdr:colOff>
      <xdr:row>99</xdr:row>
      <xdr:rowOff>49785</xdr:rowOff>
    </xdr:to>
    <xdr:cxnSp macro="">
      <xdr:nvCxnSpPr>
        <xdr:cNvPr id="243" name="直線コネクタ 242"/>
        <xdr:cNvCxnSpPr/>
      </xdr:nvCxnSpPr>
      <xdr:spPr>
        <a:xfrm flipV="1">
          <a:off x="2019300" y="1698718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49785</xdr:rowOff>
    </xdr:from>
    <xdr:to>
      <xdr:col>10</xdr:col>
      <xdr:colOff>114300</xdr:colOff>
      <xdr:row>99</xdr:row>
      <xdr:rowOff>67348</xdr:rowOff>
    </xdr:to>
    <xdr:cxnSp macro="">
      <xdr:nvCxnSpPr>
        <xdr:cNvPr id="246" name="直線コネクタ 245"/>
        <xdr:cNvCxnSpPr/>
      </xdr:nvCxnSpPr>
      <xdr:spPr>
        <a:xfrm flipV="1">
          <a:off x="1130300" y="17023335"/>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51261</xdr:rowOff>
    </xdr:from>
    <xdr:ext cx="534377" cy="259045"/>
    <xdr:sp macro="" textlink="">
      <xdr:nvSpPr>
        <xdr:cNvPr id="248" name="テキスト ボックス 247"/>
        <xdr:cNvSpPr txBox="1"/>
      </xdr:nvSpPr>
      <xdr:spPr>
        <a:xfrm>
          <a:off x="1752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129633</xdr:rowOff>
    </xdr:from>
    <xdr:ext cx="534377" cy="259045"/>
    <xdr:sp macro="" textlink="">
      <xdr:nvSpPr>
        <xdr:cNvPr id="250" name="テキスト ボックス 249"/>
        <xdr:cNvSpPr txBox="1"/>
      </xdr:nvSpPr>
      <xdr:spPr>
        <a:xfrm>
          <a:off x="863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74803</xdr:rowOff>
    </xdr:from>
    <xdr:to>
      <xdr:col>24</xdr:col>
      <xdr:colOff>114300</xdr:colOff>
      <xdr:row>99</xdr:row>
      <xdr:rowOff>4953</xdr:rowOff>
    </xdr:to>
    <xdr:sp macro="" textlink="">
      <xdr:nvSpPr>
        <xdr:cNvPr id="256" name="楕円 255"/>
        <xdr:cNvSpPr/>
      </xdr:nvSpPr>
      <xdr:spPr>
        <a:xfrm>
          <a:off x="45847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161180</xdr:rowOff>
    </xdr:from>
    <xdr:ext cx="534377" cy="259045"/>
    <xdr:sp macro="" textlink="">
      <xdr:nvSpPr>
        <xdr:cNvPr id="257" name="扶助費該当値テキスト"/>
        <xdr:cNvSpPr txBox="1"/>
      </xdr:nvSpPr>
      <xdr:spPr>
        <a:xfrm>
          <a:off x="4686300" y="167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10833</xdr:rowOff>
    </xdr:from>
    <xdr:to>
      <xdr:col>20</xdr:col>
      <xdr:colOff>38100</xdr:colOff>
      <xdr:row>98</xdr:row>
      <xdr:rowOff>112433</xdr:rowOff>
    </xdr:to>
    <xdr:sp macro="" textlink="">
      <xdr:nvSpPr>
        <xdr:cNvPr id="258" name="楕円 257"/>
        <xdr:cNvSpPr/>
      </xdr:nvSpPr>
      <xdr:spPr>
        <a:xfrm>
          <a:off x="3746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103560</xdr:rowOff>
    </xdr:from>
    <xdr:ext cx="534377" cy="259045"/>
    <xdr:sp macro="" textlink="">
      <xdr:nvSpPr>
        <xdr:cNvPr id="259" name="テキスト ボックス 258"/>
        <xdr:cNvSpPr txBox="1"/>
      </xdr:nvSpPr>
      <xdr:spPr>
        <a:xfrm>
          <a:off x="3530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134289</xdr:rowOff>
    </xdr:from>
    <xdr:to>
      <xdr:col>15</xdr:col>
      <xdr:colOff>101600</xdr:colOff>
      <xdr:row>99</xdr:row>
      <xdr:rowOff>64439</xdr:rowOff>
    </xdr:to>
    <xdr:sp macro="" textlink="">
      <xdr:nvSpPr>
        <xdr:cNvPr id="260" name="楕円 259"/>
        <xdr:cNvSpPr/>
      </xdr:nvSpPr>
      <xdr:spPr>
        <a:xfrm>
          <a:off x="2857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55566</xdr:rowOff>
    </xdr:from>
    <xdr:ext cx="534377" cy="259045"/>
    <xdr:sp macro="" textlink="">
      <xdr:nvSpPr>
        <xdr:cNvPr id="261" name="テキスト ボックス 260"/>
        <xdr:cNvSpPr txBox="1"/>
      </xdr:nvSpPr>
      <xdr:spPr>
        <a:xfrm>
          <a:off x="2641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170435</xdr:rowOff>
    </xdr:from>
    <xdr:to>
      <xdr:col>10</xdr:col>
      <xdr:colOff>165100</xdr:colOff>
      <xdr:row>99</xdr:row>
      <xdr:rowOff>100585</xdr:rowOff>
    </xdr:to>
    <xdr:sp macro="" textlink="">
      <xdr:nvSpPr>
        <xdr:cNvPr id="262" name="楕円 261"/>
        <xdr:cNvSpPr/>
      </xdr:nvSpPr>
      <xdr:spPr>
        <a:xfrm>
          <a:off x="1968500" y="16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91712</xdr:rowOff>
    </xdr:from>
    <xdr:ext cx="534377" cy="259045"/>
    <xdr:sp macro="" textlink="">
      <xdr:nvSpPr>
        <xdr:cNvPr id="263" name="テキスト ボックス 262"/>
        <xdr:cNvSpPr txBox="1"/>
      </xdr:nvSpPr>
      <xdr:spPr>
        <a:xfrm>
          <a:off x="1752111" y="17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16548</xdr:rowOff>
    </xdr:from>
    <xdr:to>
      <xdr:col>6</xdr:col>
      <xdr:colOff>38100</xdr:colOff>
      <xdr:row>99</xdr:row>
      <xdr:rowOff>118148</xdr:rowOff>
    </xdr:to>
    <xdr:sp macro="" textlink="">
      <xdr:nvSpPr>
        <xdr:cNvPr id="264" name="楕円 263"/>
        <xdr:cNvSpPr/>
      </xdr:nvSpPr>
      <xdr:spPr>
        <a:xfrm>
          <a:off x="1079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109275</xdr:rowOff>
    </xdr:from>
    <xdr:ext cx="534377" cy="259045"/>
    <xdr:sp macro="" textlink="">
      <xdr:nvSpPr>
        <xdr:cNvPr id="265" name="テキスト ボックス 264"/>
        <xdr:cNvSpPr txBox="1"/>
      </xdr:nvSpPr>
      <xdr:spPr>
        <a:xfrm>
          <a:off x="863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118900</xdr:rowOff>
    </xdr:from>
    <xdr:to>
      <xdr:col>55</xdr:col>
      <xdr:colOff>0</xdr:colOff>
      <xdr:row>36</xdr:row>
      <xdr:rowOff>162521</xdr:rowOff>
    </xdr:to>
    <xdr:cxnSp macro="">
      <xdr:nvCxnSpPr>
        <xdr:cNvPr id="296" name="直線コネクタ 295"/>
        <xdr:cNvCxnSpPr/>
      </xdr:nvCxnSpPr>
      <xdr:spPr>
        <a:xfrm>
          <a:off x="9639300" y="6291100"/>
          <a:ext cx="838200" cy="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82573</xdr:rowOff>
    </xdr:from>
    <xdr:to>
      <xdr:col>50</xdr:col>
      <xdr:colOff>114300</xdr:colOff>
      <xdr:row>36</xdr:row>
      <xdr:rowOff>118900</xdr:rowOff>
    </xdr:to>
    <xdr:cxnSp macro="">
      <xdr:nvCxnSpPr>
        <xdr:cNvPr id="299" name="直線コネクタ 298"/>
        <xdr:cNvCxnSpPr/>
      </xdr:nvCxnSpPr>
      <xdr:spPr>
        <a:xfrm>
          <a:off x="8750300" y="6254773"/>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150990</xdr:rowOff>
    </xdr:from>
    <xdr:to>
      <xdr:col>45</xdr:col>
      <xdr:colOff>177800</xdr:colOff>
      <xdr:row>36</xdr:row>
      <xdr:rowOff>82573</xdr:rowOff>
    </xdr:to>
    <xdr:cxnSp macro="">
      <xdr:nvCxnSpPr>
        <xdr:cNvPr id="302" name="直線コネクタ 301"/>
        <xdr:cNvCxnSpPr/>
      </xdr:nvCxnSpPr>
      <xdr:spPr>
        <a:xfrm>
          <a:off x="7861300" y="6151740"/>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31716</xdr:rowOff>
    </xdr:from>
    <xdr:to>
      <xdr:col>41</xdr:col>
      <xdr:colOff>50800</xdr:colOff>
      <xdr:row>35</xdr:row>
      <xdr:rowOff>150990</xdr:rowOff>
    </xdr:to>
    <xdr:cxnSp macro="">
      <xdr:nvCxnSpPr>
        <xdr:cNvPr id="305" name="直線コネクタ 304"/>
        <xdr:cNvCxnSpPr/>
      </xdr:nvCxnSpPr>
      <xdr:spPr>
        <a:xfrm>
          <a:off x="6972300" y="6032466"/>
          <a:ext cx="889000" cy="1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101480</xdr:rowOff>
    </xdr:from>
    <xdr:ext cx="599010" cy="259045"/>
    <xdr:sp macro="" textlink="">
      <xdr:nvSpPr>
        <xdr:cNvPr id="307" name="テキスト ボックス 306"/>
        <xdr:cNvSpPr txBox="1"/>
      </xdr:nvSpPr>
      <xdr:spPr>
        <a:xfrm>
          <a:off x="7561795"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139761</xdr:rowOff>
    </xdr:from>
    <xdr:ext cx="599010" cy="259045"/>
    <xdr:sp macro="" textlink="">
      <xdr:nvSpPr>
        <xdr:cNvPr id="309" name="テキスト ボックス 308"/>
        <xdr:cNvSpPr txBox="1"/>
      </xdr:nvSpPr>
      <xdr:spPr>
        <a:xfrm>
          <a:off x="6672795"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111721</xdr:rowOff>
    </xdr:from>
    <xdr:to>
      <xdr:col>55</xdr:col>
      <xdr:colOff>50800</xdr:colOff>
      <xdr:row>37</xdr:row>
      <xdr:rowOff>41871</xdr:rowOff>
    </xdr:to>
    <xdr:sp macro="" textlink="">
      <xdr:nvSpPr>
        <xdr:cNvPr id="315" name="楕円 314"/>
        <xdr:cNvSpPr/>
      </xdr:nvSpPr>
      <xdr:spPr>
        <a:xfrm>
          <a:off x="10426700" y="6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90148</xdr:rowOff>
    </xdr:from>
    <xdr:ext cx="599010" cy="259045"/>
    <xdr:sp macro="" textlink="">
      <xdr:nvSpPr>
        <xdr:cNvPr id="316" name="補助費等該当値テキスト"/>
        <xdr:cNvSpPr txBox="1"/>
      </xdr:nvSpPr>
      <xdr:spPr>
        <a:xfrm>
          <a:off x="10528300" y="626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68100</xdr:rowOff>
    </xdr:from>
    <xdr:to>
      <xdr:col>50</xdr:col>
      <xdr:colOff>165100</xdr:colOff>
      <xdr:row>36</xdr:row>
      <xdr:rowOff>169700</xdr:rowOff>
    </xdr:to>
    <xdr:sp macro="" textlink="">
      <xdr:nvSpPr>
        <xdr:cNvPr id="317" name="楕円 316"/>
        <xdr:cNvSpPr/>
      </xdr:nvSpPr>
      <xdr:spPr>
        <a:xfrm>
          <a:off x="9588500" y="62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14777</xdr:rowOff>
    </xdr:from>
    <xdr:ext cx="599010" cy="259045"/>
    <xdr:sp macro="" textlink="">
      <xdr:nvSpPr>
        <xdr:cNvPr id="318" name="テキスト ボックス 317"/>
        <xdr:cNvSpPr txBox="1"/>
      </xdr:nvSpPr>
      <xdr:spPr>
        <a:xfrm>
          <a:off x="9339795" y="601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31773</xdr:rowOff>
    </xdr:from>
    <xdr:to>
      <xdr:col>46</xdr:col>
      <xdr:colOff>38100</xdr:colOff>
      <xdr:row>36</xdr:row>
      <xdr:rowOff>133373</xdr:rowOff>
    </xdr:to>
    <xdr:sp macro="" textlink="">
      <xdr:nvSpPr>
        <xdr:cNvPr id="319" name="楕円 318"/>
        <xdr:cNvSpPr/>
      </xdr:nvSpPr>
      <xdr:spPr>
        <a:xfrm>
          <a:off x="8699500" y="62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124500</xdr:rowOff>
    </xdr:from>
    <xdr:ext cx="599010" cy="259045"/>
    <xdr:sp macro="" textlink="">
      <xdr:nvSpPr>
        <xdr:cNvPr id="320" name="テキスト ボックス 319"/>
        <xdr:cNvSpPr txBox="1"/>
      </xdr:nvSpPr>
      <xdr:spPr>
        <a:xfrm>
          <a:off x="8450795" y="62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100190</xdr:rowOff>
    </xdr:from>
    <xdr:to>
      <xdr:col>41</xdr:col>
      <xdr:colOff>101600</xdr:colOff>
      <xdr:row>36</xdr:row>
      <xdr:rowOff>30340</xdr:rowOff>
    </xdr:to>
    <xdr:sp macro="" textlink="">
      <xdr:nvSpPr>
        <xdr:cNvPr id="321" name="楕円 320"/>
        <xdr:cNvSpPr/>
      </xdr:nvSpPr>
      <xdr:spPr>
        <a:xfrm>
          <a:off x="7810500" y="6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46867</xdr:rowOff>
    </xdr:from>
    <xdr:ext cx="599010" cy="259045"/>
    <xdr:sp macro="" textlink="">
      <xdr:nvSpPr>
        <xdr:cNvPr id="322" name="テキスト ボックス 321"/>
        <xdr:cNvSpPr txBox="1"/>
      </xdr:nvSpPr>
      <xdr:spPr>
        <a:xfrm>
          <a:off x="7561795" y="58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152366</xdr:rowOff>
    </xdr:from>
    <xdr:to>
      <xdr:col>36</xdr:col>
      <xdr:colOff>165100</xdr:colOff>
      <xdr:row>35</xdr:row>
      <xdr:rowOff>82516</xdr:rowOff>
    </xdr:to>
    <xdr:sp macro="" textlink="">
      <xdr:nvSpPr>
        <xdr:cNvPr id="323" name="楕円 322"/>
        <xdr:cNvSpPr/>
      </xdr:nvSpPr>
      <xdr:spPr>
        <a:xfrm>
          <a:off x="6921500" y="59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99043</xdr:rowOff>
    </xdr:from>
    <xdr:ext cx="599010" cy="259045"/>
    <xdr:sp macro="" textlink="">
      <xdr:nvSpPr>
        <xdr:cNvPr id="324" name="テキスト ボックス 323"/>
        <xdr:cNvSpPr txBox="1"/>
      </xdr:nvSpPr>
      <xdr:spPr>
        <a:xfrm>
          <a:off x="6672795" y="575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13998</xdr:rowOff>
    </xdr:from>
    <xdr:to>
      <xdr:col>55</xdr:col>
      <xdr:colOff>0</xdr:colOff>
      <xdr:row>58</xdr:row>
      <xdr:rowOff>30382</xdr:rowOff>
    </xdr:to>
    <xdr:cxnSp macro="">
      <xdr:nvCxnSpPr>
        <xdr:cNvPr id="351" name="直線コネクタ 350"/>
        <xdr:cNvCxnSpPr/>
      </xdr:nvCxnSpPr>
      <xdr:spPr>
        <a:xfrm>
          <a:off x="9639300" y="9958098"/>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158248</xdr:rowOff>
    </xdr:from>
    <xdr:to>
      <xdr:col>50</xdr:col>
      <xdr:colOff>114300</xdr:colOff>
      <xdr:row>58</xdr:row>
      <xdr:rowOff>13998</xdr:rowOff>
    </xdr:to>
    <xdr:cxnSp macro="">
      <xdr:nvCxnSpPr>
        <xdr:cNvPr id="354" name="直線コネクタ 353"/>
        <xdr:cNvCxnSpPr/>
      </xdr:nvCxnSpPr>
      <xdr:spPr>
        <a:xfrm>
          <a:off x="8750300" y="9930898"/>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99092</xdr:rowOff>
    </xdr:from>
    <xdr:to>
      <xdr:col>45</xdr:col>
      <xdr:colOff>177800</xdr:colOff>
      <xdr:row>57</xdr:row>
      <xdr:rowOff>158248</xdr:rowOff>
    </xdr:to>
    <xdr:cxnSp macro="">
      <xdr:nvCxnSpPr>
        <xdr:cNvPr id="357" name="直線コネクタ 356"/>
        <xdr:cNvCxnSpPr/>
      </xdr:nvCxnSpPr>
      <xdr:spPr>
        <a:xfrm>
          <a:off x="7861300" y="9871742"/>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9" name="テキスト ボックス 358"/>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99092</xdr:rowOff>
    </xdr:from>
    <xdr:to>
      <xdr:col>41</xdr:col>
      <xdr:colOff>50800</xdr:colOff>
      <xdr:row>58</xdr:row>
      <xdr:rowOff>16760</xdr:rowOff>
    </xdr:to>
    <xdr:cxnSp macro="">
      <xdr:nvCxnSpPr>
        <xdr:cNvPr id="360" name="直線コネクタ 359"/>
        <xdr:cNvCxnSpPr/>
      </xdr:nvCxnSpPr>
      <xdr:spPr>
        <a:xfrm flipV="1">
          <a:off x="6972300" y="9871742"/>
          <a:ext cx="889000" cy="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62" name="テキスト ボックス 361"/>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64" name="テキスト ボックス 363"/>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151032</xdr:rowOff>
    </xdr:from>
    <xdr:to>
      <xdr:col>55</xdr:col>
      <xdr:colOff>50800</xdr:colOff>
      <xdr:row>58</xdr:row>
      <xdr:rowOff>81182</xdr:rowOff>
    </xdr:to>
    <xdr:sp macro="" textlink="">
      <xdr:nvSpPr>
        <xdr:cNvPr id="370" name="楕円 369"/>
        <xdr:cNvSpPr/>
      </xdr:nvSpPr>
      <xdr:spPr>
        <a:xfrm>
          <a:off x="10426700" y="99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134648</xdr:rowOff>
    </xdr:from>
    <xdr:to>
      <xdr:col>50</xdr:col>
      <xdr:colOff>165100</xdr:colOff>
      <xdr:row>58</xdr:row>
      <xdr:rowOff>64798</xdr:rowOff>
    </xdr:to>
    <xdr:sp macro="" textlink="">
      <xdr:nvSpPr>
        <xdr:cNvPr id="372" name="楕円 371"/>
        <xdr:cNvSpPr/>
      </xdr:nvSpPr>
      <xdr:spPr>
        <a:xfrm>
          <a:off x="9588500" y="99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81325</xdr:rowOff>
    </xdr:from>
    <xdr:ext cx="599010" cy="259045"/>
    <xdr:sp macro="" textlink="">
      <xdr:nvSpPr>
        <xdr:cNvPr id="373" name="テキスト ボックス 372"/>
        <xdr:cNvSpPr txBox="1"/>
      </xdr:nvSpPr>
      <xdr:spPr>
        <a:xfrm>
          <a:off x="9339795" y="96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107448</xdr:rowOff>
    </xdr:from>
    <xdr:to>
      <xdr:col>46</xdr:col>
      <xdr:colOff>38100</xdr:colOff>
      <xdr:row>58</xdr:row>
      <xdr:rowOff>37598</xdr:rowOff>
    </xdr:to>
    <xdr:sp macro="" textlink="">
      <xdr:nvSpPr>
        <xdr:cNvPr id="374" name="楕円 373"/>
        <xdr:cNvSpPr/>
      </xdr:nvSpPr>
      <xdr:spPr>
        <a:xfrm>
          <a:off x="8699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54125</xdr:rowOff>
    </xdr:from>
    <xdr:ext cx="599010" cy="259045"/>
    <xdr:sp macro="" textlink="">
      <xdr:nvSpPr>
        <xdr:cNvPr id="375" name="テキスト ボックス 374"/>
        <xdr:cNvSpPr txBox="1"/>
      </xdr:nvSpPr>
      <xdr:spPr>
        <a:xfrm>
          <a:off x="8450795" y="96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48292</xdr:rowOff>
    </xdr:from>
    <xdr:to>
      <xdr:col>41</xdr:col>
      <xdr:colOff>101600</xdr:colOff>
      <xdr:row>57</xdr:row>
      <xdr:rowOff>149892</xdr:rowOff>
    </xdr:to>
    <xdr:sp macro="" textlink="">
      <xdr:nvSpPr>
        <xdr:cNvPr id="376" name="楕円 375"/>
        <xdr:cNvSpPr/>
      </xdr:nvSpPr>
      <xdr:spPr>
        <a:xfrm>
          <a:off x="7810500" y="9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166419</xdr:rowOff>
    </xdr:from>
    <xdr:ext cx="599010" cy="259045"/>
    <xdr:sp macro="" textlink="">
      <xdr:nvSpPr>
        <xdr:cNvPr id="377" name="テキスト ボックス 376"/>
        <xdr:cNvSpPr txBox="1"/>
      </xdr:nvSpPr>
      <xdr:spPr>
        <a:xfrm>
          <a:off x="7561795" y="95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137410</xdr:rowOff>
    </xdr:from>
    <xdr:to>
      <xdr:col>36</xdr:col>
      <xdr:colOff>165100</xdr:colOff>
      <xdr:row>58</xdr:row>
      <xdr:rowOff>67560</xdr:rowOff>
    </xdr:to>
    <xdr:sp macro="" textlink="">
      <xdr:nvSpPr>
        <xdr:cNvPr id="378" name="楕円 377"/>
        <xdr:cNvSpPr/>
      </xdr:nvSpPr>
      <xdr:spPr>
        <a:xfrm>
          <a:off x="6921500" y="99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58687</xdr:rowOff>
    </xdr:from>
    <xdr:ext cx="599010" cy="259045"/>
    <xdr:sp macro="" textlink="">
      <xdr:nvSpPr>
        <xdr:cNvPr id="379" name="テキスト ボックス 378"/>
        <xdr:cNvSpPr txBox="1"/>
      </xdr:nvSpPr>
      <xdr:spPr>
        <a:xfrm>
          <a:off x="6672795" y="100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65674</xdr:rowOff>
    </xdr:from>
    <xdr:to>
      <xdr:col>55</xdr:col>
      <xdr:colOff>0</xdr:colOff>
      <xdr:row>78</xdr:row>
      <xdr:rowOff>108854</xdr:rowOff>
    </xdr:to>
    <xdr:cxnSp macro="">
      <xdr:nvCxnSpPr>
        <xdr:cNvPr id="408" name="直線コネクタ 407"/>
        <xdr:cNvCxnSpPr/>
      </xdr:nvCxnSpPr>
      <xdr:spPr>
        <a:xfrm>
          <a:off x="9639300" y="13438774"/>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34807</xdr:rowOff>
    </xdr:from>
    <xdr:to>
      <xdr:col>50</xdr:col>
      <xdr:colOff>114300</xdr:colOff>
      <xdr:row>78</xdr:row>
      <xdr:rowOff>65674</xdr:rowOff>
    </xdr:to>
    <xdr:cxnSp macro="">
      <xdr:nvCxnSpPr>
        <xdr:cNvPr id="411" name="直線コネクタ 410"/>
        <xdr:cNvCxnSpPr/>
      </xdr:nvCxnSpPr>
      <xdr:spPr>
        <a:xfrm>
          <a:off x="8750300" y="13407907"/>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154381</xdr:rowOff>
    </xdr:from>
    <xdr:to>
      <xdr:col>45</xdr:col>
      <xdr:colOff>177800</xdr:colOff>
      <xdr:row>78</xdr:row>
      <xdr:rowOff>34807</xdr:rowOff>
    </xdr:to>
    <xdr:cxnSp macro="">
      <xdr:nvCxnSpPr>
        <xdr:cNvPr id="414" name="直線コネクタ 413"/>
        <xdr:cNvCxnSpPr/>
      </xdr:nvCxnSpPr>
      <xdr:spPr>
        <a:xfrm>
          <a:off x="7861300" y="13356031"/>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6" name="テキスト ボックス 415"/>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8" name="テキスト ボックス 417"/>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58054</xdr:rowOff>
    </xdr:from>
    <xdr:to>
      <xdr:col>55</xdr:col>
      <xdr:colOff>50800</xdr:colOff>
      <xdr:row>78</xdr:row>
      <xdr:rowOff>159654</xdr:rowOff>
    </xdr:to>
    <xdr:sp macro="" textlink="">
      <xdr:nvSpPr>
        <xdr:cNvPr id="424" name="楕円 423"/>
        <xdr:cNvSpPr/>
      </xdr:nvSpPr>
      <xdr:spPr>
        <a:xfrm>
          <a:off x="104267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14874</xdr:rowOff>
    </xdr:from>
    <xdr:to>
      <xdr:col>50</xdr:col>
      <xdr:colOff>165100</xdr:colOff>
      <xdr:row>78</xdr:row>
      <xdr:rowOff>116474</xdr:rowOff>
    </xdr:to>
    <xdr:sp macro="" textlink="">
      <xdr:nvSpPr>
        <xdr:cNvPr id="426" name="楕円 425"/>
        <xdr:cNvSpPr/>
      </xdr:nvSpPr>
      <xdr:spPr>
        <a:xfrm>
          <a:off x="9588500" y="133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133001</xdr:rowOff>
    </xdr:from>
    <xdr:ext cx="599010" cy="259045"/>
    <xdr:sp macro="" textlink="">
      <xdr:nvSpPr>
        <xdr:cNvPr id="427" name="テキスト ボックス 426"/>
        <xdr:cNvSpPr txBox="1"/>
      </xdr:nvSpPr>
      <xdr:spPr>
        <a:xfrm>
          <a:off x="9339795" y="131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155457</xdr:rowOff>
    </xdr:from>
    <xdr:to>
      <xdr:col>46</xdr:col>
      <xdr:colOff>38100</xdr:colOff>
      <xdr:row>78</xdr:row>
      <xdr:rowOff>85607</xdr:rowOff>
    </xdr:to>
    <xdr:sp macro="" textlink="">
      <xdr:nvSpPr>
        <xdr:cNvPr id="428" name="楕円 427"/>
        <xdr:cNvSpPr/>
      </xdr:nvSpPr>
      <xdr:spPr>
        <a:xfrm>
          <a:off x="8699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102134</xdr:rowOff>
    </xdr:from>
    <xdr:ext cx="599010" cy="259045"/>
    <xdr:sp macro="" textlink="">
      <xdr:nvSpPr>
        <xdr:cNvPr id="429" name="テキスト ボックス 428"/>
        <xdr:cNvSpPr txBox="1"/>
      </xdr:nvSpPr>
      <xdr:spPr>
        <a:xfrm>
          <a:off x="8450795" y="131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103581</xdr:rowOff>
    </xdr:from>
    <xdr:to>
      <xdr:col>41</xdr:col>
      <xdr:colOff>101600</xdr:colOff>
      <xdr:row>78</xdr:row>
      <xdr:rowOff>33731</xdr:rowOff>
    </xdr:to>
    <xdr:sp macro="" textlink="">
      <xdr:nvSpPr>
        <xdr:cNvPr id="430" name="楕円 429"/>
        <xdr:cNvSpPr/>
      </xdr:nvSpPr>
      <xdr:spPr>
        <a:xfrm>
          <a:off x="7810500" y="133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50258</xdr:rowOff>
    </xdr:from>
    <xdr:ext cx="599010" cy="259045"/>
    <xdr:sp macro="" textlink="">
      <xdr:nvSpPr>
        <xdr:cNvPr id="431" name="テキスト ボックス 430"/>
        <xdr:cNvSpPr txBox="1"/>
      </xdr:nvSpPr>
      <xdr:spPr>
        <a:xfrm>
          <a:off x="7561795" y="130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19323</xdr:rowOff>
    </xdr:from>
    <xdr:to>
      <xdr:col>55</xdr:col>
      <xdr:colOff>0</xdr:colOff>
      <xdr:row>98</xdr:row>
      <xdr:rowOff>43610</xdr:rowOff>
    </xdr:to>
    <xdr:cxnSp macro="">
      <xdr:nvCxnSpPr>
        <xdr:cNvPr id="460" name="直線コネクタ 459"/>
        <xdr:cNvCxnSpPr/>
      </xdr:nvCxnSpPr>
      <xdr:spPr>
        <a:xfrm>
          <a:off x="9639300" y="16821423"/>
          <a:ext cx="8382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157046</xdr:rowOff>
    </xdr:from>
    <xdr:to>
      <xdr:col>50</xdr:col>
      <xdr:colOff>114300</xdr:colOff>
      <xdr:row>98</xdr:row>
      <xdr:rowOff>19323</xdr:rowOff>
    </xdr:to>
    <xdr:cxnSp macro="">
      <xdr:nvCxnSpPr>
        <xdr:cNvPr id="463" name="直線コネクタ 462"/>
        <xdr:cNvCxnSpPr/>
      </xdr:nvCxnSpPr>
      <xdr:spPr>
        <a:xfrm>
          <a:off x="8750300" y="16787696"/>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72118</xdr:rowOff>
    </xdr:from>
    <xdr:to>
      <xdr:col>45</xdr:col>
      <xdr:colOff>177800</xdr:colOff>
      <xdr:row>97</xdr:row>
      <xdr:rowOff>157046</xdr:rowOff>
    </xdr:to>
    <xdr:cxnSp macro="">
      <xdr:nvCxnSpPr>
        <xdr:cNvPr id="466" name="直線コネクタ 465"/>
        <xdr:cNvCxnSpPr/>
      </xdr:nvCxnSpPr>
      <xdr:spPr>
        <a:xfrm>
          <a:off x="7861300" y="16702768"/>
          <a:ext cx="889000" cy="8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95696</xdr:rowOff>
    </xdr:from>
    <xdr:ext cx="599010" cy="259045"/>
    <xdr:sp macro="" textlink="">
      <xdr:nvSpPr>
        <xdr:cNvPr id="468" name="テキスト ボックス 467"/>
        <xdr:cNvSpPr txBox="1"/>
      </xdr:nvSpPr>
      <xdr:spPr>
        <a:xfrm>
          <a:off x="8450795" y="168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89612</xdr:rowOff>
    </xdr:from>
    <xdr:ext cx="599010" cy="259045"/>
    <xdr:sp macro="" textlink="">
      <xdr:nvSpPr>
        <xdr:cNvPr id="470" name="テキスト ボックス 469"/>
        <xdr:cNvSpPr txBox="1"/>
      </xdr:nvSpPr>
      <xdr:spPr>
        <a:xfrm>
          <a:off x="7561795" y="168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164260</xdr:rowOff>
    </xdr:from>
    <xdr:to>
      <xdr:col>55</xdr:col>
      <xdr:colOff>50800</xdr:colOff>
      <xdr:row>98</xdr:row>
      <xdr:rowOff>94410</xdr:rowOff>
    </xdr:to>
    <xdr:sp macro="" textlink="">
      <xdr:nvSpPr>
        <xdr:cNvPr id="476" name="楕円 475"/>
        <xdr:cNvSpPr/>
      </xdr:nvSpPr>
      <xdr:spPr>
        <a:xfrm>
          <a:off x="104267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142687</xdr:rowOff>
    </xdr:from>
    <xdr:ext cx="599010" cy="259045"/>
    <xdr:sp macro="" textlink="">
      <xdr:nvSpPr>
        <xdr:cNvPr id="477" name="普通建設事業費 （ うち更新整備　）該当値テキスト"/>
        <xdr:cNvSpPr txBox="1"/>
      </xdr:nvSpPr>
      <xdr:spPr>
        <a:xfrm>
          <a:off x="10528300" y="167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139973</xdr:rowOff>
    </xdr:from>
    <xdr:to>
      <xdr:col>50</xdr:col>
      <xdr:colOff>165100</xdr:colOff>
      <xdr:row>98</xdr:row>
      <xdr:rowOff>70123</xdr:rowOff>
    </xdr:to>
    <xdr:sp macro="" textlink="">
      <xdr:nvSpPr>
        <xdr:cNvPr id="478" name="楕円 477"/>
        <xdr:cNvSpPr/>
      </xdr:nvSpPr>
      <xdr:spPr>
        <a:xfrm>
          <a:off x="9588500" y="167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86650</xdr:rowOff>
    </xdr:from>
    <xdr:ext cx="599010" cy="259045"/>
    <xdr:sp macro="" textlink="">
      <xdr:nvSpPr>
        <xdr:cNvPr id="479" name="テキスト ボックス 478"/>
        <xdr:cNvSpPr txBox="1"/>
      </xdr:nvSpPr>
      <xdr:spPr>
        <a:xfrm>
          <a:off x="9339795" y="165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106246</xdr:rowOff>
    </xdr:from>
    <xdr:to>
      <xdr:col>46</xdr:col>
      <xdr:colOff>38100</xdr:colOff>
      <xdr:row>98</xdr:row>
      <xdr:rowOff>36396</xdr:rowOff>
    </xdr:to>
    <xdr:sp macro="" textlink="">
      <xdr:nvSpPr>
        <xdr:cNvPr id="480" name="楕円 479"/>
        <xdr:cNvSpPr/>
      </xdr:nvSpPr>
      <xdr:spPr>
        <a:xfrm>
          <a:off x="8699500" y="167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52923</xdr:rowOff>
    </xdr:from>
    <xdr:ext cx="599010" cy="259045"/>
    <xdr:sp macro="" textlink="">
      <xdr:nvSpPr>
        <xdr:cNvPr id="481" name="テキスト ボックス 480"/>
        <xdr:cNvSpPr txBox="1"/>
      </xdr:nvSpPr>
      <xdr:spPr>
        <a:xfrm>
          <a:off x="8450795" y="165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21318</xdr:rowOff>
    </xdr:from>
    <xdr:to>
      <xdr:col>41</xdr:col>
      <xdr:colOff>101600</xdr:colOff>
      <xdr:row>97</xdr:row>
      <xdr:rowOff>122918</xdr:rowOff>
    </xdr:to>
    <xdr:sp macro="" textlink="">
      <xdr:nvSpPr>
        <xdr:cNvPr id="482" name="楕円 481"/>
        <xdr:cNvSpPr/>
      </xdr:nvSpPr>
      <xdr:spPr>
        <a:xfrm>
          <a:off x="7810500" y="1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139445</xdr:rowOff>
    </xdr:from>
    <xdr:ext cx="599010" cy="259045"/>
    <xdr:sp macro="" textlink="">
      <xdr:nvSpPr>
        <xdr:cNvPr id="483" name="テキスト ボックス 482"/>
        <xdr:cNvSpPr txBox="1"/>
      </xdr:nvSpPr>
      <xdr:spPr>
        <a:xfrm>
          <a:off x="7561795" y="1642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47147</xdr:rowOff>
    </xdr:from>
    <xdr:to>
      <xdr:col>85</xdr:col>
      <xdr:colOff>127000</xdr:colOff>
      <xdr:row>38</xdr:row>
      <xdr:rowOff>99499</xdr:rowOff>
    </xdr:to>
    <xdr:cxnSp macro="">
      <xdr:nvCxnSpPr>
        <xdr:cNvPr id="510" name="直線コネクタ 509"/>
        <xdr:cNvCxnSpPr/>
      </xdr:nvCxnSpPr>
      <xdr:spPr>
        <a:xfrm>
          <a:off x="15481300" y="6562247"/>
          <a:ext cx="838200" cy="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37488</xdr:rowOff>
    </xdr:from>
    <xdr:to>
      <xdr:col>81</xdr:col>
      <xdr:colOff>50800</xdr:colOff>
      <xdr:row>38</xdr:row>
      <xdr:rowOff>47147</xdr:rowOff>
    </xdr:to>
    <xdr:cxnSp macro="">
      <xdr:nvCxnSpPr>
        <xdr:cNvPr id="513" name="直線コネクタ 512"/>
        <xdr:cNvCxnSpPr/>
      </xdr:nvCxnSpPr>
      <xdr:spPr>
        <a:xfrm>
          <a:off x="14592300" y="6552588"/>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37488</xdr:rowOff>
    </xdr:from>
    <xdr:to>
      <xdr:col>76</xdr:col>
      <xdr:colOff>114300</xdr:colOff>
      <xdr:row>38</xdr:row>
      <xdr:rowOff>90883</xdr:rowOff>
    </xdr:to>
    <xdr:cxnSp macro="">
      <xdr:nvCxnSpPr>
        <xdr:cNvPr id="516" name="直線コネクタ 515"/>
        <xdr:cNvCxnSpPr/>
      </xdr:nvCxnSpPr>
      <xdr:spPr>
        <a:xfrm flipV="1">
          <a:off x="13703300" y="6552588"/>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148400</xdr:rowOff>
    </xdr:from>
    <xdr:ext cx="534377" cy="259045"/>
    <xdr:sp macro="" textlink="">
      <xdr:nvSpPr>
        <xdr:cNvPr id="518" name="テキスト ボックス 517"/>
        <xdr:cNvSpPr txBox="1"/>
      </xdr:nvSpPr>
      <xdr:spPr>
        <a:xfrm>
          <a:off x="14325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150735</xdr:rowOff>
    </xdr:from>
    <xdr:to>
      <xdr:col>71</xdr:col>
      <xdr:colOff>177800</xdr:colOff>
      <xdr:row>38</xdr:row>
      <xdr:rowOff>90883</xdr:rowOff>
    </xdr:to>
    <xdr:cxnSp macro="">
      <xdr:nvCxnSpPr>
        <xdr:cNvPr id="519" name="直線コネクタ 518"/>
        <xdr:cNvCxnSpPr/>
      </xdr:nvCxnSpPr>
      <xdr:spPr>
        <a:xfrm>
          <a:off x="12814300" y="6151485"/>
          <a:ext cx="889000" cy="4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140181</xdr:rowOff>
    </xdr:from>
    <xdr:ext cx="534377" cy="259045"/>
    <xdr:sp macro="" textlink="">
      <xdr:nvSpPr>
        <xdr:cNvPr id="521" name="テキスト ボックス 520"/>
        <xdr:cNvSpPr txBox="1"/>
      </xdr:nvSpPr>
      <xdr:spPr>
        <a:xfrm>
          <a:off x="13436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48699</xdr:rowOff>
    </xdr:from>
    <xdr:to>
      <xdr:col>85</xdr:col>
      <xdr:colOff>177800</xdr:colOff>
      <xdr:row>38</xdr:row>
      <xdr:rowOff>150299</xdr:rowOff>
    </xdr:to>
    <xdr:sp macro="" textlink="">
      <xdr:nvSpPr>
        <xdr:cNvPr id="529" name="楕円 528"/>
        <xdr:cNvSpPr/>
      </xdr:nvSpPr>
      <xdr:spPr>
        <a:xfrm>
          <a:off x="16268700" y="6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8076</xdr:rowOff>
    </xdr:from>
    <xdr:ext cx="534377" cy="259045"/>
    <xdr:sp macro="" textlink="">
      <xdr:nvSpPr>
        <xdr:cNvPr id="530" name="災害復旧事業費該当値テキスト"/>
        <xdr:cNvSpPr txBox="1"/>
      </xdr:nvSpPr>
      <xdr:spPr>
        <a:xfrm>
          <a:off x="16370300" y="63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167797</xdr:rowOff>
    </xdr:from>
    <xdr:to>
      <xdr:col>81</xdr:col>
      <xdr:colOff>101600</xdr:colOff>
      <xdr:row>38</xdr:row>
      <xdr:rowOff>97947</xdr:rowOff>
    </xdr:to>
    <xdr:sp macro="" textlink="">
      <xdr:nvSpPr>
        <xdr:cNvPr id="531" name="楕円 530"/>
        <xdr:cNvSpPr/>
      </xdr:nvSpPr>
      <xdr:spPr>
        <a:xfrm>
          <a:off x="15430500" y="65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114474</xdr:rowOff>
    </xdr:from>
    <xdr:ext cx="534377" cy="259045"/>
    <xdr:sp macro="" textlink="">
      <xdr:nvSpPr>
        <xdr:cNvPr id="532" name="テキスト ボックス 531"/>
        <xdr:cNvSpPr txBox="1"/>
      </xdr:nvSpPr>
      <xdr:spPr>
        <a:xfrm>
          <a:off x="15214111" y="62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158138</xdr:rowOff>
    </xdr:from>
    <xdr:to>
      <xdr:col>76</xdr:col>
      <xdr:colOff>165100</xdr:colOff>
      <xdr:row>38</xdr:row>
      <xdr:rowOff>88288</xdr:rowOff>
    </xdr:to>
    <xdr:sp macro="" textlink="">
      <xdr:nvSpPr>
        <xdr:cNvPr id="533" name="楕円 532"/>
        <xdr:cNvSpPr/>
      </xdr:nvSpPr>
      <xdr:spPr>
        <a:xfrm>
          <a:off x="14541500" y="65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104815</xdr:rowOff>
    </xdr:from>
    <xdr:ext cx="534377" cy="259045"/>
    <xdr:sp macro="" textlink="">
      <xdr:nvSpPr>
        <xdr:cNvPr id="534" name="テキスト ボックス 533"/>
        <xdr:cNvSpPr txBox="1"/>
      </xdr:nvSpPr>
      <xdr:spPr>
        <a:xfrm>
          <a:off x="14325111" y="62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40083</xdr:rowOff>
    </xdr:from>
    <xdr:to>
      <xdr:col>72</xdr:col>
      <xdr:colOff>38100</xdr:colOff>
      <xdr:row>38</xdr:row>
      <xdr:rowOff>141683</xdr:rowOff>
    </xdr:to>
    <xdr:sp macro="" textlink="">
      <xdr:nvSpPr>
        <xdr:cNvPr id="535" name="楕円 534"/>
        <xdr:cNvSpPr/>
      </xdr:nvSpPr>
      <xdr:spPr>
        <a:xfrm>
          <a:off x="13652500" y="6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158209</xdr:rowOff>
    </xdr:from>
    <xdr:ext cx="534377" cy="259045"/>
    <xdr:sp macro="" textlink="">
      <xdr:nvSpPr>
        <xdr:cNvPr id="536" name="テキスト ボックス 535"/>
        <xdr:cNvSpPr txBox="1"/>
      </xdr:nvSpPr>
      <xdr:spPr>
        <a:xfrm>
          <a:off x="13436111" y="63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99935</xdr:rowOff>
    </xdr:from>
    <xdr:to>
      <xdr:col>67</xdr:col>
      <xdr:colOff>101600</xdr:colOff>
      <xdr:row>36</xdr:row>
      <xdr:rowOff>30085</xdr:rowOff>
    </xdr:to>
    <xdr:sp macro="" textlink="">
      <xdr:nvSpPr>
        <xdr:cNvPr id="537" name="楕円 536"/>
        <xdr:cNvSpPr/>
      </xdr:nvSpPr>
      <xdr:spPr>
        <a:xfrm>
          <a:off x="12763500" y="6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46612</xdr:rowOff>
    </xdr:from>
    <xdr:ext cx="599010" cy="259045"/>
    <xdr:sp macro="" textlink="">
      <xdr:nvSpPr>
        <xdr:cNvPr id="538" name="テキスト ボックス 537"/>
        <xdr:cNvSpPr txBox="1"/>
      </xdr:nvSpPr>
      <xdr:spPr>
        <a:xfrm>
          <a:off x="12514795" y="587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47476</xdr:rowOff>
    </xdr:from>
    <xdr:to>
      <xdr:col>85</xdr:col>
      <xdr:colOff>127000</xdr:colOff>
      <xdr:row>76</xdr:row>
      <xdr:rowOff>80035</xdr:rowOff>
    </xdr:to>
    <xdr:cxnSp macro="">
      <xdr:nvCxnSpPr>
        <xdr:cNvPr id="626" name="直線コネクタ 625"/>
        <xdr:cNvCxnSpPr/>
      </xdr:nvCxnSpPr>
      <xdr:spPr>
        <a:xfrm flipV="1">
          <a:off x="15481300" y="13077676"/>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80035</xdr:rowOff>
    </xdr:from>
    <xdr:to>
      <xdr:col>81</xdr:col>
      <xdr:colOff>50800</xdr:colOff>
      <xdr:row>76</xdr:row>
      <xdr:rowOff>167655</xdr:rowOff>
    </xdr:to>
    <xdr:cxnSp macro="">
      <xdr:nvCxnSpPr>
        <xdr:cNvPr id="629" name="直線コネクタ 628"/>
        <xdr:cNvCxnSpPr/>
      </xdr:nvCxnSpPr>
      <xdr:spPr>
        <a:xfrm flipV="1">
          <a:off x="14592300" y="13110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167655</xdr:rowOff>
    </xdr:from>
    <xdr:to>
      <xdr:col>76</xdr:col>
      <xdr:colOff>114300</xdr:colOff>
      <xdr:row>77</xdr:row>
      <xdr:rowOff>27823</xdr:rowOff>
    </xdr:to>
    <xdr:cxnSp macro="">
      <xdr:nvCxnSpPr>
        <xdr:cNvPr id="632" name="直線コネクタ 631"/>
        <xdr:cNvCxnSpPr/>
      </xdr:nvCxnSpPr>
      <xdr:spPr>
        <a:xfrm flipV="1">
          <a:off x="13703300" y="13197855"/>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31501</xdr:rowOff>
    </xdr:from>
    <xdr:ext cx="599010" cy="259045"/>
    <xdr:sp macro="" textlink="">
      <xdr:nvSpPr>
        <xdr:cNvPr id="634" name="テキスト ボックス 633"/>
        <xdr:cNvSpPr txBox="1"/>
      </xdr:nvSpPr>
      <xdr:spPr>
        <a:xfrm>
          <a:off x="14292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37529</xdr:rowOff>
    </xdr:from>
    <xdr:to>
      <xdr:col>71</xdr:col>
      <xdr:colOff>177800</xdr:colOff>
      <xdr:row>77</xdr:row>
      <xdr:rowOff>27823</xdr:rowOff>
    </xdr:to>
    <xdr:cxnSp macro="">
      <xdr:nvCxnSpPr>
        <xdr:cNvPr id="635" name="直線コネクタ 634"/>
        <xdr:cNvCxnSpPr/>
      </xdr:nvCxnSpPr>
      <xdr:spPr>
        <a:xfrm>
          <a:off x="12814300" y="12896279"/>
          <a:ext cx="889000" cy="3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22367</xdr:rowOff>
    </xdr:from>
    <xdr:ext cx="599010" cy="259045"/>
    <xdr:sp macro="" textlink="">
      <xdr:nvSpPr>
        <xdr:cNvPr id="637" name="テキスト ボックス 636"/>
        <xdr:cNvSpPr txBox="1"/>
      </xdr:nvSpPr>
      <xdr:spPr>
        <a:xfrm>
          <a:off x="13403795" y="128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168126</xdr:rowOff>
    </xdr:from>
    <xdr:to>
      <xdr:col>85</xdr:col>
      <xdr:colOff>177800</xdr:colOff>
      <xdr:row>76</xdr:row>
      <xdr:rowOff>98276</xdr:rowOff>
    </xdr:to>
    <xdr:sp macro="" textlink="">
      <xdr:nvSpPr>
        <xdr:cNvPr id="645" name="楕円 644"/>
        <xdr:cNvSpPr/>
      </xdr:nvSpPr>
      <xdr:spPr>
        <a:xfrm>
          <a:off x="16268700" y="1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19553</xdr:rowOff>
    </xdr:from>
    <xdr:ext cx="599010" cy="259045"/>
    <xdr:sp macro="" textlink="">
      <xdr:nvSpPr>
        <xdr:cNvPr id="646" name="公債費該当値テキスト"/>
        <xdr:cNvSpPr txBox="1"/>
      </xdr:nvSpPr>
      <xdr:spPr>
        <a:xfrm>
          <a:off x="16370300" y="12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29235</xdr:rowOff>
    </xdr:from>
    <xdr:to>
      <xdr:col>81</xdr:col>
      <xdr:colOff>101600</xdr:colOff>
      <xdr:row>76</xdr:row>
      <xdr:rowOff>130835</xdr:rowOff>
    </xdr:to>
    <xdr:sp macro="" textlink="">
      <xdr:nvSpPr>
        <xdr:cNvPr id="647" name="楕円 646"/>
        <xdr:cNvSpPr/>
      </xdr:nvSpPr>
      <xdr:spPr>
        <a:xfrm>
          <a:off x="15430500" y="130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147362</xdr:rowOff>
    </xdr:from>
    <xdr:ext cx="599010" cy="259045"/>
    <xdr:sp macro="" textlink="">
      <xdr:nvSpPr>
        <xdr:cNvPr id="648" name="テキスト ボックス 647"/>
        <xdr:cNvSpPr txBox="1"/>
      </xdr:nvSpPr>
      <xdr:spPr>
        <a:xfrm>
          <a:off x="15181795" y="128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116855</xdr:rowOff>
    </xdr:from>
    <xdr:to>
      <xdr:col>76</xdr:col>
      <xdr:colOff>165100</xdr:colOff>
      <xdr:row>77</xdr:row>
      <xdr:rowOff>47005</xdr:rowOff>
    </xdr:to>
    <xdr:sp macro="" textlink="">
      <xdr:nvSpPr>
        <xdr:cNvPr id="649" name="楕円 648"/>
        <xdr:cNvSpPr/>
      </xdr:nvSpPr>
      <xdr:spPr>
        <a:xfrm>
          <a:off x="14541500" y="13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38132</xdr:rowOff>
    </xdr:from>
    <xdr:ext cx="599010" cy="259045"/>
    <xdr:sp macro="" textlink="">
      <xdr:nvSpPr>
        <xdr:cNvPr id="650" name="テキスト ボックス 649"/>
        <xdr:cNvSpPr txBox="1"/>
      </xdr:nvSpPr>
      <xdr:spPr>
        <a:xfrm>
          <a:off x="14292795" y="132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148473</xdr:rowOff>
    </xdr:from>
    <xdr:to>
      <xdr:col>72</xdr:col>
      <xdr:colOff>38100</xdr:colOff>
      <xdr:row>77</xdr:row>
      <xdr:rowOff>78623</xdr:rowOff>
    </xdr:to>
    <xdr:sp macro="" textlink="">
      <xdr:nvSpPr>
        <xdr:cNvPr id="651" name="楕円 650"/>
        <xdr:cNvSpPr/>
      </xdr:nvSpPr>
      <xdr:spPr>
        <a:xfrm>
          <a:off x="13652500" y="13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69750</xdr:rowOff>
    </xdr:from>
    <xdr:ext cx="599010" cy="259045"/>
    <xdr:sp macro="" textlink="">
      <xdr:nvSpPr>
        <xdr:cNvPr id="652" name="テキスト ボックス 651"/>
        <xdr:cNvSpPr txBox="1"/>
      </xdr:nvSpPr>
      <xdr:spPr>
        <a:xfrm>
          <a:off x="13403795" y="132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158179</xdr:rowOff>
    </xdr:from>
    <xdr:to>
      <xdr:col>67</xdr:col>
      <xdr:colOff>101600</xdr:colOff>
      <xdr:row>75</xdr:row>
      <xdr:rowOff>88329</xdr:rowOff>
    </xdr:to>
    <xdr:sp macro="" textlink="">
      <xdr:nvSpPr>
        <xdr:cNvPr id="653" name="楕円 652"/>
        <xdr:cNvSpPr/>
      </xdr:nvSpPr>
      <xdr:spPr>
        <a:xfrm>
          <a:off x="12763500" y="12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104856</xdr:rowOff>
    </xdr:from>
    <xdr:ext cx="599010" cy="259045"/>
    <xdr:sp macro="" textlink="">
      <xdr:nvSpPr>
        <xdr:cNvPr id="654" name="テキスト ボックス 653"/>
        <xdr:cNvSpPr txBox="1"/>
      </xdr:nvSpPr>
      <xdr:spPr>
        <a:xfrm>
          <a:off x="12514795" y="126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23958</xdr:rowOff>
    </xdr:from>
    <xdr:to>
      <xdr:col>85</xdr:col>
      <xdr:colOff>127000</xdr:colOff>
      <xdr:row>98</xdr:row>
      <xdr:rowOff>125121</xdr:rowOff>
    </xdr:to>
    <xdr:cxnSp macro="">
      <xdr:nvCxnSpPr>
        <xdr:cNvPr id="683" name="直線コネクタ 682"/>
        <xdr:cNvCxnSpPr/>
      </xdr:nvCxnSpPr>
      <xdr:spPr>
        <a:xfrm flipV="1">
          <a:off x="15481300" y="16826058"/>
          <a:ext cx="8382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46076</xdr:rowOff>
    </xdr:from>
    <xdr:to>
      <xdr:col>81</xdr:col>
      <xdr:colOff>50800</xdr:colOff>
      <xdr:row>98</xdr:row>
      <xdr:rowOff>125121</xdr:rowOff>
    </xdr:to>
    <xdr:cxnSp macro="">
      <xdr:nvCxnSpPr>
        <xdr:cNvPr id="686" name="直線コネクタ 685"/>
        <xdr:cNvCxnSpPr/>
      </xdr:nvCxnSpPr>
      <xdr:spPr>
        <a:xfrm>
          <a:off x="14592300" y="16676726"/>
          <a:ext cx="889000" cy="2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8" name="テキスト ボックス 687"/>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46076</xdr:rowOff>
    </xdr:from>
    <xdr:to>
      <xdr:col>76</xdr:col>
      <xdr:colOff>114300</xdr:colOff>
      <xdr:row>97</xdr:row>
      <xdr:rowOff>122420</xdr:rowOff>
    </xdr:to>
    <xdr:cxnSp macro="">
      <xdr:nvCxnSpPr>
        <xdr:cNvPr id="689" name="直線コネクタ 688"/>
        <xdr:cNvCxnSpPr/>
      </xdr:nvCxnSpPr>
      <xdr:spPr>
        <a:xfrm flipV="1">
          <a:off x="13703300" y="16676726"/>
          <a:ext cx="889000" cy="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106463</xdr:rowOff>
    </xdr:from>
    <xdr:ext cx="534377" cy="259045"/>
    <xdr:sp macro="" textlink="">
      <xdr:nvSpPr>
        <xdr:cNvPr id="691" name="テキスト ボックス 690"/>
        <xdr:cNvSpPr txBox="1"/>
      </xdr:nvSpPr>
      <xdr:spPr>
        <a:xfrm>
          <a:off x="14325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85747</xdr:rowOff>
    </xdr:from>
    <xdr:to>
      <xdr:col>71</xdr:col>
      <xdr:colOff>177800</xdr:colOff>
      <xdr:row>97</xdr:row>
      <xdr:rowOff>122420</xdr:rowOff>
    </xdr:to>
    <xdr:cxnSp macro="">
      <xdr:nvCxnSpPr>
        <xdr:cNvPr id="692" name="直線コネクタ 691"/>
        <xdr:cNvCxnSpPr/>
      </xdr:nvCxnSpPr>
      <xdr:spPr>
        <a:xfrm>
          <a:off x="12814300" y="16544947"/>
          <a:ext cx="889000" cy="2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132063</xdr:rowOff>
    </xdr:from>
    <xdr:ext cx="534377" cy="259045"/>
    <xdr:sp macro="" textlink="">
      <xdr:nvSpPr>
        <xdr:cNvPr id="694" name="テキスト ボックス 693"/>
        <xdr:cNvSpPr txBox="1"/>
      </xdr:nvSpPr>
      <xdr:spPr>
        <a:xfrm>
          <a:off x="13436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96869</xdr:rowOff>
    </xdr:from>
    <xdr:ext cx="534377" cy="259045"/>
    <xdr:sp macro="" textlink="">
      <xdr:nvSpPr>
        <xdr:cNvPr id="696" name="テキスト ボックス 695"/>
        <xdr:cNvSpPr txBox="1"/>
      </xdr:nvSpPr>
      <xdr:spPr>
        <a:xfrm>
          <a:off x="12547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144608</xdr:rowOff>
    </xdr:from>
    <xdr:to>
      <xdr:col>85</xdr:col>
      <xdr:colOff>177800</xdr:colOff>
      <xdr:row>98</xdr:row>
      <xdr:rowOff>74758</xdr:rowOff>
    </xdr:to>
    <xdr:sp macro="" textlink="">
      <xdr:nvSpPr>
        <xdr:cNvPr id="702" name="楕円 701"/>
        <xdr:cNvSpPr/>
      </xdr:nvSpPr>
      <xdr:spPr>
        <a:xfrm>
          <a:off x="16268700" y="167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123035</xdr:rowOff>
    </xdr:from>
    <xdr:ext cx="599010" cy="259045"/>
    <xdr:sp macro="" textlink="">
      <xdr:nvSpPr>
        <xdr:cNvPr id="703" name="積立金該当値テキスト"/>
        <xdr:cNvSpPr txBox="1"/>
      </xdr:nvSpPr>
      <xdr:spPr>
        <a:xfrm>
          <a:off x="16370300" y="167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74321</xdr:rowOff>
    </xdr:from>
    <xdr:to>
      <xdr:col>81</xdr:col>
      <xdr:colOff>101600</xdr:colOff>
      <xdr:row>99</xdr:row>
      <xdr:rowOff>4471</xdr:rowOff>
    </xdr:to>
    <xdr:sp macro="" textlink="">
      <xdr:nvSpPr>
        <xdr:cNvPr id="704" name="楕円 703"/>
        <xdr:cNvSpPr/>
      </xdr:nvSpPr>
      <xdr:spPr>
        <a:xfrm>
          <a:off x="154305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167048</xdr:rowOff>
    </xdr:from>
    <xdr:ext cx="534377" cy="259045"/>
    <xdr:sp macro="" textlink="">
      <xdr:nvSpPr>
        <xdr:cNvPr id="705" name="テキスト ボックス 704"/>
        <xdr:cNvSpPr txBox="1"/>
      </xdr:nvSpPr>
      <xdr:spPr>
        <a:xfrm>
          <a:off x="15214111" y="169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166726</xdr:rowOff>
    </xdr:from>
    <xdr:to>
      <xdr:col>76</xdr:col>
      <xdr:colOff>165100</xdr:colOff>
      <xdr:row>97</xdr:row>
      <xdr:rowOff>96876</xdr:rowOff>
    </xdr:to>
    <xdr:sp macro="" textlink="">
      <xdr:nvSpPr>
        <xdr:cNvPr id="706" name="楕円 705"/>
        <xdr:cNvSpPr/>
      </xdr:nvSpPr>
      <xdr:spPr>
        <a:xfrm>
          <a:off x="14541500" y="166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113403</xdr:rowOff>
    </xdr:from>
    <xdr:ext cx="599010" cy="259045"/>
    <xdr:sp macro="" textlink="">
      <xdr:nvSpPr>
        <xdr:cNvPr id="707" name="テキスト ボックス 706"/>
        <xdr:cNvSpPr txBox="1"/>
      </xdr:nvSpPr>
      <xdr:spPr>
        <a:xfrm>
          <a:off x="14292795" y="164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71620</xdr:rowOff>
    </xdr:from>
    <xdr:to>
      <xdr:col>72</xdr:col>
      <xdr:colOff>38100</xdr:colOff>
      <xdr:row>98</xdr:row>
      <xdr:rowOff>1770</xdr:rowOff>
    </xdr:to>
    <xdr:sp macro="" textlink="">
      <xdr:nvSpPr>
        <xdr:cNvPr id="708" name="楕円 707"/>
        <xdr:cNvSpPr/>
      </xdr:nvSpPr>
      <xdr:spPr>
        <a:xfrm>
          <a:off x="13652500" y="167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18297</xdr:rowOff>
    </xdr:from>
    <xdr:ext cx="599010" cy="259045"/>
    <xdr:sp macro="" textlink="">
      <xdr:nvSpPr>
        <xdr:cNvPr id="709" name="テキスト ボックス 708"/>
        <xdr:cNvSpPr txBox="1"/>
      </xdr:nvSpPr>
      <xdr:spPr>
        <a:xfrm>
          <a:off x="13403795" y="1647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34947</xdr:rowOff>
    </xdr:from>
    <xdr:to>
      <xdr:col>67</xdr:col>
      <xdr:colOff>101600</xdr:colOff>
      <xdr:row>96</xdr:row>
      <xdr:rowOff>136547</xdr:rowOff>
    </xdr:to>
    <xdr:sp macro="" textlink="">
      <xdr:nvSpPr>
        <xdr:cNvPr id="710" name="楕円 709"/>
        <xdr:cNvSpPr/>
      </xdr:nvSpPr>
      <xdr:spPr>
        <a:xfrm>
          <a:off x="12763500" y="16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153074</xdr:rowOff>
    </xdr:from>
    <xdr:ext cx="599010" cy="259045"/>
    <xdr:sp macro="" textlink="">
      <xdr:nvSpPr>
        <xdr:cNvPr id="711" name="テキスト ボックス 710"/>
        <xdr:cNvSpPr txBox="1"/>
      </xdr:nvSpPr>
      <xdr:spPr>
        <a:xfrm>
          <a:off x="12514795" y="162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46678</xdr:rowOff>
    </xdr:from>
    <xdr:to>
      <xdr:col>116</xdr:col>
      <xdr:colOff>63500</xdr:colOff>
      <xdr:row>58</xdr:row>
      <xdr:rowOff>54259</xdr:rowOff>
    </xdr:to>
    <xdr:cxnSp macro="">
      <xdr:nvCxnSpPr>
        <xdr:cNvPr id="791" name="直線コネクタ 790"/>
        <xdr:cNvCxnSpPr/>
      </xdr:nvCxnSpPr>
      <xdr:spPr>
        <a:xfrm flipV="1">
          <a:off x="21323300" y="9990778"/>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51342</xdr:rowOff>
    </xdr:from>
    <xdr:to>
      <xdr:col>111</xdr:col>
      <xdr:colOff>177800</xdr:colOff>
      <xdr:row>58</xdr:row>
      <xdr:rowOff>54259</xdr:rowOff>
    </xdr:to>
    <xdr:cxnSp macro="">
      <xdr:nvCxnSpPr>
        <xdr:cNvPr id="794" name="直線コネクタ 793"/>
        <xdr:cNvCxnSpPr/>
      </xdr:nvCxnSpPr>
      <xdr:spPr>
        <a:xfrm>
          <a:off x="20434300" y="9995442"/>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6" name="テキスト ボックス 795"/>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51342</xdr:rowOff>
    </xdr:from>
    <xdr:to>
      <xdr:col>107</xdr:col>
      <xdr:colOff>50800</xdr:colOff>
      <xdr:row>58</xdr:row>
      <xdr:rowOff>58190</xdr:rowOff>
    </xdr:to>
    <xdr:cxnSp macro="">
      <xdr:nvCxnSpPr>
        <xdr:cNvPr id="797" name="直線コネクタ 796"/>
        <xdr:cNvCxnSpPr/>
      </xdr:nvCxnSpPr>
      <xdr:spPr>
        <a:xfrm flipV="1">
          <a:off x="19545300" y="999544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98435</xdr:rowOff>
    </xdr:from>
    <xdr:ext cx="469744" cy="259045"/>
    <xdr:sp macro="" textlink="">
      <xdr:nvSpPr>
        <xdr:cNvPr id="799" name="テキスト ボックス 798"/>
        <xdr:cNvSpPr txBox="1"/>
      </xdr:nvSpPr>
      <xdr:spPr>
        <a:xfrm>
          <a:off x="20199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58190</xdr:rowOff>
    </xdr:from>
    <xdr:to>
      <xdr:col>102</xdr:col>
      <xdr:colOff>114300</xdr:colOff>
      <xdr:row>58</xdr:row>
      <xdr:rowOff>65460</xdr:rowOff>
    </xdr:to>
    <xdr:cxnSp macro="">
      <xdr:nvCxnSpPr>
        <xdr:cNvPr id="800" name="直線コネクタ 799"/>
        <xdr:cNvCxnSpPr/>
      </xdr:nvCxnSpPr>
      <xdr:spPr>
        <a:xfrm flipV="1">
          <a:off x="18656300" y="1000229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112837</xdr:rowOff>
    </xdr:from>
    <xdr:ext cx="469744" cy="259045"/>
    <xdr:sp macro="" textlink="">
      <xdr:nvSpPr>
        <xdr:cNvPr id="804" name="テキスト ボックス 803"/>
        <xdr:cNvSpPr txBox="1"/>
      </xdr:nvSpPr>
      <xdr:spPr>
        <a:xfrm>
          <a:off x="18421428" y="1005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167328</xdr:rowOff>
    </xdr:from>
    <xdr:to>
      <xdr:col>116</xdr:col>
      <xdr:colOff>114300</xdr:colOff>
      <xdr:row>58</xdr:row>
      <xdr:rowOff>97478</xdr:rowOff>
    </xdr:to>
    <xdr:sp macro="" textlink="">
      <xdr:nvSpPr>
        <xdr:cNvPr id="810" name="楕円 809"/>
        <xdr:cNvSpPr/>
      </xdr:nvSpPr>
      <xdr:spPr>
        <a:xfrm>
          <a:off x="22110700" y="9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534377" cy="259045"/>
    <xdr:sp macro="" textlink="">
      <xdr:nvSpPr>
        <xdr:cNvPr id="811" name="貸付金該当値テキスト"/>
        <xdr:cNvSpPr txBox="1"/>
      </xdr:nvSpPr>
      <xdr:spPr>
        <a:xfrm>
          <a:off x="22212300" y="99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3459</xdr:rowOff>
    </xdr:from>
    <xdr:to>
      <xdr:col>112</xdr:col>
      <xdr:colOff>38100</xdr:colOff>
      <xdr:row>58</xdr:row>
      <xdr:rowOff>105059</xdr:rowOff>
    </xdr:to>
    <xdr:sp macro="" textlink="">
      <xdr:nvSpPr>
        <xdr:cNvPr id="812" name="楕円 811"/>
        <xdr:cNvSpPr/>
      </xdr:nvSpPr>
      <xdr:spPr>
        <a:xfrm>
          <a:off x="21272500" y="9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121586</xdr:rowOff>
    </xdr:from>
    <xdr:ext cx="469744" cy="259045"/>
    <xdr:sp macro="" textlink="">
      <xdr:nvSpPr>
        <xdr:cNvPr id="813" name="テキスト ボックス 812"/>
        <xdr:cNvSpPr txBox="1"/>
      </xdr:nvSpPr>
      <xdr:spPr>
        <a:xfrm>
          <a:off x="21088428" y="972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542</xdr:rowOff>
    </xdr:from>
    <xdr:to>
      <xdr:col>107</xdr:col>
      <xdr:colOff>101600</xdr:colOff>
      <xdr:row>58</xdr:row>
      <xdr:rowOff>102142</xdr:rowOff>
    </xdr:to>
    <xdr:sp macro="" textlink="">
      <xdr:nvSpPr>
        <xdr:cNvPr id="814" name="楕円 813"/>
        <xdr:cNvSpPr/>
      </xdr:nvSpPr>
      <xdr:spPr>
        <a:xfrm>
          <a:off x="20383500" y="9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118669</xdr:rowOff>
    </xdr:from>
    <xdr:ext cx="469744" cy="259045"/>
    <xdr:sp macro="" textlink="">
      <xdr:nvSpPr>
        <xdr:cNvPr id="815" name="テキスト ボックス 814"/>
        <xdr:cNvSpPr txBox="1"/>
      </xdr:nvSpPr>
      <xdr:spPr>
        <a:xfrm>
          <a:off x="20199428" y="97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7390</xdr:rowOff>
    </xdr:from>
    <xdr:to>
      <xdr:col>102</xdr:col>
      <xdr:colOff>165100</xdr:colOff>
      <xdr:row>58</xdr:row>
      <xdr:rowOff>108990</xdr:rowOff>
    </xdr:to>
    <xdr:sp macro="" textlink="">
      <xdr:nvSpPr>
        <xdr:cNvPr id="816" name="楕円 815"/>
        <xdr:cNvSpPr/>
      </xdr:nvSpPr>
      <xdr:spPr>
        <a:xfrm>
          <a:off x="19494500" y="99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100117</xdr:rowOff>
    </xdr:from>
    <xdr:ext cx="469744" cy="259045"/>
    <xdr:sp macro="" textlink="">
      <xdr:nvSpPr>
        <xdr:cNvPr id="817" name="テキスト ボックス 816"/>
        <xdr:cNvSpPr txBox="1"/>
      </xdr:nvSpPr>
      <xdr:spPr>
        <a:xfrm>
          <a:off x="19310428" y="100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14660</xdr:rowOff>
    </xdr:from>
    <xdr:to>
      <xdr:col>98</xdr:col>
      <xdr:colOff>38100</xdr:colOff>
      <xdr:row>58</xdr:row>
      <xdr:rowOff>116260</xdr:rowOff>
    </xdr:to>
    <xdr:sp macro="" textlink="">
      <xdr:nvSpPr>
        <xdr:cNvPr id="818" name="楕円 817"/>
        <xdr:cNvSpPr/>
      </xdr:nvSpPr>
      <xdr:spPr>
        <a:xfrm>
          <a:off x="18605500" y="99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132787</xdr:rowOff>
    </xdr:from>
    <xdr:ext cx="469744" cy="259045"/>
    <xdr:sp macro="" textlink="">
      <xdr:nvSpPr>
        <xdr:cNvPr id="819" name="テキスト ボックス 818"/>
        <xdr:cNvSpPr txBox="1"/>
      </xdr:nvSpPr>
      <xdr:spPr>
        <a:xfrm>
          <a:off x="18421428" y="973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3" name="直線コネクタ 842"/>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4"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5" name="直線コネクタ 844"/>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6"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7" name="直線コネクタ 846"/>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107445</xdr:rowOff>
    </xdr:from>
    <xdr:to>
      <xdr:col>116</xdr:col>
      <xdr:colOff>63500</xdr:colOff>
      <xdr:row>71</xdr:row>
      <xdr:rowOff>19647</xdr:rowOff>
    </xdr:to>
    <xdr:cxnSp macro="">
      <xdr:nvCxnSpPr>
        <xdr:cNvPr id="848" name="直線コネクタ 847"/>
        <xdr:cNvCxnSpPr/>
      </xdr:nvCxnSpPr>
      <xdr:spPr>
        <a:xfrm flipV="1">
          <a:off x="21323300" y="12108945"/>
          <a:ext cx="838200" cy="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9"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0" name="フローチャート: 判断 849"/>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19647</xdr:rowOff>
    </xdr:from>
    <xdr:to>
      <xdr:col>111</xdr:col>
      <xdr:colOff>177800</xdr:colOff>
      <xdr:row>71</xdr:row>
      <xdr:rowOff>150063</xdr:rowOff>
    </xdr:to>
    <xdr:cxnSp macro="">
      <xdr:nvCxnSpPr>
        <xdr:cNvPr id="851" name="直線コネクタ 850"/>
        <xdr:cNvCxnSpPr/>
      </xdr:nvCxnSpPr>
      <xdr:spPr>
        <a:xfrm flipV="1">
          <a:off x="20434300" y="1219259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2" name="フローチャート: 判断 851"/>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3" name="テキスト ボックス 852"/>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150063</xdr:rowOff>
    </xdr:from>
    <xdr:to>
      <xdr:col>107</xdr:col>
      <xdr:colOff>50800</xdr:colOff>
      <xdr:row>72</xdr:row>
      <xdr:rowOff>150894</xdr:rowOff>
    </xdr:to>
    <xdr:cxnSp macro="">
      <xdr:nvCxnSpPr>
        <xdr:cNvPr id="854" name="直線コネクタ 853"/>
        <xdr:cNvCxnSpPr/>
      </xdr:nvCxnSpPr>
      <xdr:spPr>
        <a:xfrm flipV="1">
          <a:off x="19545300" y="12323013"/>
          <a:ext cx="889000" cy="1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5" name="フローチャート: 判断 854"/>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123196</xdr:rowOff>
    </xdr:from>
    <xdr:ext cx="599010" cy="259045"/>
    <xdr:sp macro="" textlink="">
      <xdr:nvSpPr>
        <xdr:cNvPr id="856" name="テキスト ボックス 855"/>
        <xdr:cNvSpPr txBox="1"/>
      </xdr:nvSpPr>
      <xdr:spPr>
        <a:xfrm>
          <a:off x="20134795"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150894</xdr:rowOff>
    </xdr:from>
    <xdr:to>
      <xdr:col>102</xdr:col>
      <xdr:colOff>114300</xdr:colOff>
      <xdr:row>72</xdr:row>
      <xdr:rowOff>168222</xdr:rowOff>
    </xdr:to>
    <xdr:cxnSp macro="">
      <xdr:nvCxnSpPr>
        <xdr:cNvPr id="857" name="直線コネクタ 856"/>
        <xdr:cNvCxnSpPr/>
      </xdr:nvCxnSpPr>
      <xdr:spPr>
        <a:xfrm flipV="1">
          <a:off x="18656300" y="1249529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53650</xdr:rowOff>
    </xdr:from>
    <xdr:to>
      <xdr:col>102</xdr:col>
      <xdr:colOff>165100</xdr:colOff>
      <xdr:row>74</xdr:row>
      <xdr:rowOff>155250</xdr:rowOff>
    </xdr:to>
    <xdr:sp macro="" textlink="">
      <xdr:nvSpPr>
        <xdr:cNvPr id="858" name="フローチャート: 判断 857"/>
        <xdr:cNvSpPr/>
      </xdr:nvSpPr>
      <xdr:spPr>
        <a:xfrm>
          <a:off x="19494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146377</xdr:rowOff>
    </xdr:from>
    <xdr:ext cx="599010" cy="259045"/>
    <xdr:sp macro="" textlink="">
      <xdr:nvSpPr>
        <xdr:cNvPr id="859" name="テキスト ボックス 858"/>
        <xdr:cNvSpPr txBox="1"/>
      </xdr:nvSpPr>
      <xdr:spPr>
        <a:xfrm>
          <a:off x="19245795"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71724</xdr:rowOff>
    </xdr:from>
    <xdr:to>
      <xdr:col>98</xdr:col>
      <xdr:colOff>38100</xdr:colOff>
      <xdr:row>75</xdr:row>
      <xdr:rowOff>1874</xdr:rowOff>
    </xdr:to>
    <xdr:sp macro="" textlink="">
      <xdr:nvSpPr>
        <xdr:cNvPr id="860" name="フローチャート: 判断 859"/>
        <xdr:cNvSpPr/>
      </xdr:nvSpPr>
      <xdr:spPr>
        <a:xfrm>
          <a:off x="18605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164451</xdr:rowOff>
    </xdr:from>
    <xdr:ext cx="599010" cy="259045"/>
    <xdr:sp macro="" textlink="">
      <xdr:nvSpPr>
        <xdr:cNvPr id="861" name="テキスト ボックス 860"/>
        <xdr:cNvSpPr txBox="1"/>
      </xdr:nvSpPr>
      <xdr:spPr>
        <a:xfrm>
          <a:off x="18356795"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56645</xdr:rowOff>
    </xdr:from>
    <xdr:to>
      <xdr:col>116</xdr:col>
      <xdr:colOff>114300</xdr:colOff>
      <xdr:row>70</xdr:row>
      <xdr:rowOff>158245</xdr:rowOff>
    </xdr:to>
    <xdr:sp macro="" textlink="">
      <xdr:nvSpPr>
        <xdr:cNvPr id="867" name="楕円 866"/>
        <xdr:cNvSpPr/>
      </xdr:nvSpPr>
      <xdr:spPr>
        <a:xfrm>
          <a:off x="22110700" y="120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9672</xdr:rowOff>
    </xdr:from>
    <xdr:ext cx="599010" cy="259045"/>
    <xdr:sp macro="" textlink="">
      <xdr:nvSpPr>
        <xdr:cNvPr id="868" name="繰出金該当値テキスト"/>
        <xdr:cNvSpPr txBox="1"/>
      </xdr:nvSpPr>
      <xdr:spPr>
        <a:xfrm>
          <a:off x="22212300" y="12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140297</xdr:rowOff>
    </xdr:from>
    <xdr:to>
      <xdr:col>112</xdr:col>
      <xdr:colOff>38100</xdr:colOff>
      <xdr:row>71</xdr:row>
      <xdr:rowOff>70447</xdr:rowOff>
    </xdr:to>
    <xdr:sp macro="" textlink="">
      <xdr:nvSpPr>
        <xdr:cNvPr id="869" name="楕円 868"/>
        <xdr:cNvSpPr/>
      </xdr:nvSpPr>
      <xdr:spPr>
        <a:xfrm>
          <a:off x="21272500" y="121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86974</xdr:rowOff>
    </xdr:from>
    <xdr:ext cx="599010" cy="259045"/>
    <xdr:sp macro="" textlink="">
      <xdr:nvSpPr>
        <xdr:cNvPr id="870" name="テキスト ボックス 869"/>
        <xdr:cNvSpPr txBox="1"/>
      </xdr:nvSpPr>
      <xdr:spPr>
        <a:xfrm>
          <a:off x="21023795" y="11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99263</xdr:rowOff>
    </xdr:from>
    <xdr:to>
      <xdr:col>107</xdr:col>
      <xdr:colOff>101600</xdr:colOff>
      <xdr:row>72</xdr:row>
      <xdr:rowOff>29413</xdr:rowOff>
    </xdr:to>
    <xdr:sp macro="" textlink="">
      <xdr:nvSpPr>
        <xdr:cNvPr id="871" name="楕円 870"/>
        <xdr:cNvSpPr/>
      </xdr:nvSpPr>
      <xdr:spPr>
        <a:xfrm>
          <a:off x="20383500" y="12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45940</xdr:rowOff>
    </xdr:from>
    <xdr:ext cx="599010" cy="259045"/>
    <xdr:sp macro="" textlink="">
      <xdr:nvSpPr>
        <xdr:cNvPr id="872" name="テキスト ボックス 871"/>
        <xdr:cNvSpPr txBox="1"/>
      </xdr:nvSpPr>
      <xdr:spPr>
        <a:xfrm>
          <a:off x="20134795" y="120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100094</xdr:rowOff>
    </xdr:from>
    <xdr:to>
      <xdr:col>102</xdr:col>
      <xdr:colOff>165100</xdr:colOff>
      <xdr:row>73</xdr:row>
      <xdr:rowOff>30244</xdr:rowOff>
    </xdr:to>
    <xdr:sp macro="" textlink="">
      <xdr:nvSpPr>
        <xdr:cNvPr id="873" name="楕円 872"/>
        <xdr:cNvSpPr/>
      </xdr:nvSpPr>
      <xdr:spPr>
        <a:xfrm>
          <a:off x="19494500" y="12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46771</xdr:rowOff>
    </xdr:from>
    <xdr:ext cx="599010" cy="259045"/>
    <xdr:sp macro="" textlink="">
      <xdr:nvSpPr>
        <xdr:cNvPr id="874" name="テキスト ボックス 873"/>
        <xdr:cNvSpPr txBox="1"/>
      </xdr:nvSpPr>
      <xdr:spPr>
        <a:xfrm>
          <a:off x="19245795" y="1221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117422</xdr:rowOff>
    </xdr:from>
    <xdr:to>
      <xdr:col>98</xdr:col>
      <xdr:colOff>38100</xdr:colOff>
      <xdr:row>73</xdr:row>
      <xdr:rowOff>47572</xdr:rowOff>
    </xdr:to>
    <xdr:sp macro="" textlink="">
      <xdr:nvSpPr>
        <xdr:cNvPr id="875" name="楕円 874"/>
        <xdr:cNvSpPr/>
      </xdr:nvSpPr>
      <xdr:spPr>
        <a:xfrm>
          <a:off x="18605500" y="12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64099</xdr:rowOff>
    </xdr:from>
    <xdr:ext cx="599010" cy="259045"/>
    <xdr:sp macro="" textlink="">
      <xdr:nvSpPr>
        <xdr:cNvPr id="876" name="テキスト ボックス 875"/>
        <xdr:cNvSpPr txBox="1"/>
      </xdr:nvSpPr>
      <xdr:spPr>
        <a:xfrm>
          <a:off x="18356795" y="1223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類似団体平均よりも住民一人当たりのコストがかかっているが、これは除雪に要する経費によるものである。災害復旧費について、H24、H25で事業費が大幅に増加しているが、これは平成23年7月に起こった平成23年度新潟・福島豪雨災害にかかる災害復旧事業によるものである。</a:t>
          </a:r>
          <a:r>
            <a:rPr lang="ja-JP" altLang="en-US" sz="1100">
              <a:solidFill>
                <a:schemeClr val="dk1"/>
              </a:solidFill>
              <a:effectLst/>
              <a:latin typeface="+mn-lt"/>
              <a:ea typeface="+mn-ea"/>
              <a:cs typeface="+mn-cs"/>
            </a:rPr>
            <a:t>積立金については、公共施設整備基金積立を前年度より約</a:t>
          </a:r>
          <a:r>
            <a:rPr lang="en-US" altLang="ja-JP" sz="1100">
              <a:solidFill>
                <a:schemeClr val="dk1"/>
              </a:solidFill>
              <a:effectLst/>
              <a:latin typeface="+mn-lt"/>
              <a:ea typeface="+mn-ea"/>
              <a:cs typeface="+mn-cs"/>
            </a:rPr>
            <a:t>110,000</a:t>
          </a:r>
          <a:r>
            <a:rPr lang="ja-JP" altLang="en-US" sz="1100">
              <a:solidFill>
                <a:schemeClr val="dk1"/>
              </a:solidFill>
              <a:effectLst/>
              <a:latin typeface="+mn-lt"/>
              <a:ea typeface="+mn-ea"/>
              <a:cs typeface="+mn-cs"/>
            </a:rPr>
            <a:t>千円の増えたことによるものである。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2,127
293.92
3,358,045
3,159,532
194,428
1,925,590
2,829,868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55690</xdr:rowOff>
    </xdr:from>
    <xdr:to>
      <xdr:col>24</xdr:col>
      <xdr:colOff>63500</xdr:colOff>
      <xdr:row>37</xdr:row>
      <xdr:rowOff>63903</xdr:rowOff>
    </xdr:to>
    <xdr:cxnSp macro="">
      <xdr:nvCxnSpPr>
        <xdr:cNvPr id="62" name="直線コネクタ 61"/>
        <xdr:cNvCxnSpPr/>
      </xdr:nvCxnSpPr>
      <xdr:spPr>
        <a:xfrm flipV="1">
          <a:off x="3797300" y="6399340"/>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30233</xdr:rowOff>
    </xdr:from>
    <xdr:to>
      <xdr:col>19</xdr:col>
      <xdr:colOff>177800</xdr:colOff>
      <xdr:row>37</xdr:row>
      <xdr:rowOff>63903</xdr:rowOff>
    </xdr:to>
    <xdr:cxnSp macro="">
      <xdr:nvCxnSpPr>
        <xdr:cNvPr id="65" name="直線コネクタ 64"/>
        <xdr:cNvCxnSpPr/>
      </xdr:nvCxnSpPr>
      <xdr:spPr>
        <a:xfrm>
          <a:off x="2908300" y="6373883"/>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30233</xdr:rowOff>
    </xdr:from>
    <xdr:to>
      <xdr:col>15</xdr:col>
      <xdr:colOff>50800</xdr:colOff>
      <xdr:row>37</xdr:row>
      <xdr:rowOff>63168</xdr:rowOff>
    </xdr:to>
    <xdr:cxnSp macro="">
      <xdr:nvCxnSpPr>
        <xdr:cNvPr id="68" name="直線コネクタ 67"/>
        <xdr:cNvCxnSpPr/>
      </xdr:nvCxnSpPr>
      <xdr:spPr>
        <a:xfrm flipV="1">
          <a:off x="2019300" y="6373883"/>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13068</xdr:rowOff>
    </xdr:from>
    <xdr:ext cx="534377" cy="259045"/>
    <xdr:sp macro="" textlink="">
      <xdr:nvSpPr>
        <xdr:cNvPr id="70" name="テキスト ボックス 69"/>
        <xdr:cNvSpPr txBox="1"/>
      </xdr:nvSpPr>
      <xdr:spPr>
        <a:xfrm>
          <a:off x="2641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63168</xdr:rowOff>
    </xdr:from>
    <xdr:to>
      <xdr:col>10</xdr:col>
      <xdr:colOff>114300</xdr:colOff>
      <xdr:row>37</xdr:row>
      <xdr:rowOff>89457</xdr:rowOff>
    </xdr:to>
    <xdr:cxnSp macro="">
      <xdr:nvCxnSpPr>
        <xdr:cNvPr id="71" name="直線コネクタ 70"/>
        <xdr:cNvCxnSpPr/>
      </xdr:nvCxnSpPr>
      <xdr:spPr>
        <a:xfrm flipV="1">
          <a:off x="1130300" y="64068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13802</xdr:rowOff>
    </xdr:from>
    <xdr:ext cx="534377" cy="259045"/>
    <xdr:sp macro="" textlink="">
      <xdr:nvSpPr>
        <xdr:cNvPr id="73" name="テキスト ボックス 72"/>
        <xdr:cNvSpPr txBox="1"/>
      </xdr:nvSpPr>
      <xdr:spPr>
        <a:xfrm>
          <a:off x="1752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15663</xdr:rowOff>
    </xdr:from>
    <xdr:ext cx="534377" cy="259045"/>
    <xdr:sp macro="" textlink="">
      <xdr:nvSpPr>
        <xdr:cNvPr id="75" name="テキスト ボックス 74"/>
        <xdr:cNvSpPr txBox="1"/>
      </xdr:nvSpPr>
      <xdr:spPr>
        <a:xfrm>
          <a:off x="86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4890</xdr:rowOff>
    </xdr:from>
    <xdr:to>
      <xdr:col>24</xdr:col>
      <xdr:colOff>114300</xdr:colOff>
      <xdr:row>37</xdr:row>
      <xdr:rowOff>106490</xdr:rowOff>
    </xdr:to>
    <xdr:sp macro="" textlink="">
      <xdr:nvSpPr>
        <xdr:cNvPr id="81" name="楕円 80"/>
        <xdr:cNvSpPr/>
      </xdr:nvSpPr>
      <xdr:spPr>
        <a:xfrm>
          <a:off x="45847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27767</xdr:rowOff>
    </xdr:from>
    <xdr:ext cx="534377" cy="259045"/>
    <xdr:sp macro="" textlink="">
      <xdr:nvSpPr>
        <xdr:cNvPr id="82" name="議会費該当値テキスト"/>
        <xdr:cNvSpPr txBox="1"/>
      </xdr:nvSpPr>
      <xdr:spPr>
        <a:xfrm>
          <a:off x="4686300" y="61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13103</xdr:rowOff>
    </xdr:from>
    <xdr:to>
      <xdr:col>20</xdr:col>
      <xdr:colOff>38100</xdr:colOff>
      <xdr:row>37</xdr:row>
      <xdr:rowOff>114703</xdr:rowOff>
    </xdr:to>
    <xdr:sp macro="" textlink="">
      <xdr:nvSpPr>
        <xdr:cNvPr id="83" name="楕円 82"/>
        <xdr:cNvSpPr/>
      </xdr:nvSpPr>
      <xdr:spPr>
        <a:xfrm>
          <a:off x="37465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131230</xdr:rowOff>
    </xdr:from>
    <xdr:ext cx="534377" cy="259045"/>
    <xdr:sp macro="" textlink="">
      <xdr:nvSpPr>
        <xdr:cNvPr id="84" name="テキスト ボックス 83"/>
        <xdr:cNvSpPr txBox="1"/>
      </xdr:nvSpPr>
      <xdr:spPr>
        <a:xfrm>
          <a:off x="3530111" y="61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150883</xdr:rowOff>
    </xdr:from>
    <xdr:to>
      <xdr:col>15</xdr:col>
      <xdr:colOff>101600</xdr:colOff>
      <xdr:row>37</xdr:row>
      <xdr:rowOff>81033</xdr:rowOff>
    </xdr:to>
    <xdr:sp macro="" textlink="">
      <xdr:nvSpPr>
        <xdr:cNvPr id="85" name="楕円 84"/>
        <xdr:cNvSpPr/>
      </xdr:nvSpPr>
      <xdr:spPr>
        <a:xfrm>
          <a:off x="2857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97560</xdr:rowOff>
    </xdr:from>
    <xdr:ext cx="534377" cy="259045"/>
    <xdr:sp macro="" textlink="">
      <xdr:nvSpPr>
        <xdr:cNvPr id="86" name="テキスト ボックス 85"/>
        <xdr:cNvSpPr txBox="1"/>
      </xdr:nvSpPr>
      <xdr:spPr>
        <a:xfrm>
          <a:off x="2641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12368</xdr:rowOff>
    </xdr:from>
    <xdr:to>
      <xdr:col>10</xdr:col>
      <xdr:colOff>165100</xdr:colOff>
      <xdr:row>37</xdr:row>
      <xdr:rowOff>113968</xdr:rowOff>
    </xdr:to>
    <xdr:sp macro="" textlink="">
      <xdr:nvSpPr>
        <xdr:cNvPr id="87" name="楕円 86"/>
        <xdr:cNvSpPr/>
      </xdr:nvSpPr>
      <xdr:spPr>
        <a:xfrm>
          <a:off x="1968500" y="63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130495</xdr:rowOff>
    </xdr:from>
    <xdr:ext cx="534377" cy="259045"/>
    <xdr:sp macro="" textlink="">
      <xdr:nvSpPr>
        <xdr:cNvPr id="88" name="テキスト ボックス 87"/>
        <xdr:cNvSpPr txBox="1"/>
      </xdr:nvSpPr>
      <xdr:spPr>
        <a:xfrm>
          <a:off x="1752111" y="6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38657</xdr:rowOff>
    </xdr:from>
    <xdr:to>
      <xdr:col>6</xdr:col>
      <xdr:colOff>38100</xdr:colOff>
      <xdr:row>37</xdr:row>
      <xdr:rowOff>140257</xdr:rowOff>
    </xdr:to>
    <xdr:sp macro="" textlink="">
      <xdr:nvSpPr>
        <xdr:cNvPr id="89" name="楕円 88"/>
        <xdr:cNvSpPr/>
      </xdr:nvSpPr>
      <xdr:spPr>
        <a:xfrm>
          <a:off x="1079500" y="63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156784</xdr:rowOff>
    </xdr:from>
    <xdr:ext cx="534377" cy="259045"/>
    <xdr:sp macro="" textlink="">
      <xdr:nvSpPr>
        <xdr:cNvPr id="90" name="テキスト ボックス 89"/>
        <xdr:cNvSpPr txBox="1"/>
      </xdr:nvSpPr>
      <xdr:spPr>
        <a:xfrm>
          <a:off x="863111" y="6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147896</xdr:rowOff>
    </xdr:from>
    <xdr:to>
      <xdr:col>24</xdr:col>
      <xdr:colOff>63500</xdr:colOff>
      <xdr:row>57</xdr:row>
      <xdr:rowOff>61549</xdr:rowOff>
    </xdr:to>
    <xdr:cxnSp macro="">
      <xdr:nvCxnSpPr>
        <xdr:cNvPr id="123" name="直線コネクタ 122"/>
        <xdr:cNvCxnSpPr/>
      </xdr:nvCxnSpPr>
      <xdr:spPr>
        <a:xfrm flipV="1">
          <a:off x="3797300" y="9749096"/>
          <a:ext cx="8382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108060</xdr:rowOff>
    </xdr:from>
    <xdr:to>
      <xdr:col>19</xdr:col>
      <xdr:colOff>177800</xdr:colOff>
      <xdr:row>57</xdr:row>
      <xdr:rowOff>61549</xdr:rowOff>
    </xdr:to>
    <xdr:cxnSp macro="">
      <xdr:nvCxnSpPr>
        <xdr:cNvPr id="126" name="直線コネクタ 125"/>
        <xdr:cNvCxnSpPr/>
      </xdr:nvCxnSpPr>
      <xdr:spPr>
        <a:xfrm>
          <a:off x="2908300" y="9709260"/>
          <a:ext cx="889000" cy="1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104666</xdr:rowOff>
    </xdr:from>
    <xdr:to>
      <xdr:col>15</xdr:col>
      <xdr:colOff>50800</xdr:colOff>
      <xdr:row>56</xdr:row>
      <xdr:rowOff>108060</xdr:rowOff>
    </xdr:to>
    <xdr:cxnSp macro="">
      <xdr:nvCxnSpPr>
        <xdr:cNvPr id="129" name="直線コネクタ 128"/>
        <xdr:cNvCxnSpPr/>
      </xdr:nvCxnSpPr>
      <xdr:spPr>
        <a:xfrm>
          <a:off x="2019300" y="9705866"/>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145132</xdr:rowOff>
    </xdr:from>
    <xdr:ext cx="599010" cy="259045"/>
    <xdr:sp macro="" textlink="">
      <xdr:nvSpPr>
        <xdr:cNvPr id="131" name="テキスト ボックス 130"/>
        <xdr:cNvSpPr txBox="1"/>
      </xdr:nvSpPr>
      <xdr:spPr>
        <a:xfrm>
          <a:off x="2608795" y="9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100355</xdr:rowOff>
    </xdr:from>
    <xdr:to>
      <xdr:col>10</xdr:col>
      <xdr:colOff>114300</xdr:colOff>
      <xdr:row>56</xdr:row>
      <xdr:rowOff>104666</xdr:rowOff>
    </xdr:to>
    <xdr:cxnSp macro="">
      <xdr:nvCxnSpPr>
        <xdr:cNvPr id="132" name="直線コネクタ 131"/>
        <xdr:cNvCxnSpPr/>
      </xdr:nvCxnSpPr>
      <xdr:spPr>
        <a:xfrm>
          <a:off x="1130300" y="9358655"/>
          <a:ext cx="889000" cy="3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8161</xdr:rowOff>
    </xdr:from>
    <xdr:ext cx="599010" cy="259045"/>
    <xdr:sp macro="" textlink="">
      <xdr:nvSpPr>
        <xdr:cNvPr id="134" name="テキスト ボックス 133"/>
        <xdr:cNvSpPr txBox="1"/>
      </xdr:nvSpPr>
      <xdr:spPr>
        <a:xfrm>
          <a:off x="1719795" y="99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168104</xdr:rowOff>
    </xdr:from>
    <xdr:ext cx="599010" cy="259045"/>
    <xdr:sp macro="" textlink="">
      <xdr:nvSpPr>
        <xdr:cNvPr id="136" name="テキスト ボックス 135"/>
        <xdr:cNvSpPr txBox="1"/>
      </xdr:nvSpPr>
      <xdr:spPr>
        <a:xfrm>
          <a:off x="830795" y="9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97096</xdr:rowOff>
    </xdr:from>
    <xdr:to>
      <xdr:col>24</xdr:col>
      <xdr:colOff>114300</xdr:colOff>
      <xdr:row>57</xdr:row>
      <xdr:rowOff>27246</xdr:rowOff>
    </xdr:to>
    <xdr:sp macro="" textlink="">
      <xdr:nvSpPr>
        <xdr:cNvPr id="142" name="楕円 141"/>
        <xdr:cNvSpPr/>
      </xdr:nvSpPr>
      <xdr:spPr>
        <a:xfrm>
          <a:off x="4584700" y="96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119973</xdr:rowOff>
    </xdr:from>
    <xdr:ext cx="599010" cy="259045"/>
    <xdr:sp macro="" textlink="">
      <xdr:nvSpPr>
        <xdr:cNvPr id="143" name="総務費該当値テキスト"/>
        <xdr:cNvSpPr txBox="1"/>
      </xdr:nvSpPr>
      <xdr:spPr>
        <a:xfrm>
          <a:off x="4686300" y="954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10749</xdr:rowOff>
    </xdr:from>
    <xdr:to>
      <xdr:col>20</xdr:col>
      <xdr:colOff>38100</xdr:colOff>
      <xdr:row>57</xdr:row>
      <xdr:rowOff>112349</xdr:rowOff>
    </xdr:to>
    <xdr:sp macro="" textlink="">
      <xdr:nvSpPr>
        <xdr:cNvPr id="144" name="楕円 143"/>
        <xdr:cNvSpPr/>
      </xdr:nvSpPr>
      <xdr:spPr>
        <a:xfrm>
          <a:off x="3746500" y="97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128876</xdr:rowOff>
    </xdr:from>
    <xdr:ext cx="599010" cy="259045"/>
    <xdr:sp macro="" textlink="">
      <xdr:nvSpPr>
        <xdr:cNvPr id="145" name="テキスト ボックス 144"/>
        <xdr:cNvSpPr txBox="1"/>
      </xdr:nvSpPr>
      <xdr:spPr>
        <a:xfrm>
          <a:off x="3497795" y="955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57260</xdr:rowOff>
    </xdr:from>
    <xdr:to>
      <xdr:col>15</xdr:col>
      <xdr:colOff>101600</xdr:colOff>
      <xdr:row>56</xdr:row>
      <xdr:rowOff>158860</xdr:rowOff>
    </xdr:to>
    <xdr:sp macro="" textlink="">
      <xdr:nvSpPr>
        <xdr:cNvPr id="146" name="楕円 145"/>
        <xdr:cNvSpPr/>
      </xdr:nvSpPr>
      <xdr:spPr>
        <a:xfrm>
          <a:off x="2857500" y="96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3937</xdr:rowOff>
    </xdr:from>
    <xdr:ext cx="599010" cy="259045"/>
    <xdr:sp macro="" textlink="">
      <xdr:nvSpPr>
        <xdr:cNvPr id="147" name="テキスト ボックス 146"/>
        <xdr:cNvSpPr txBox="1"/>
      </xdr:nvSpPr>
      <xdr:spPr>
        <a:xfrm>
          <a:off x="2608795" y="943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53866</xdr:rowOff>
    </xdr:from>
    <xdr:to>
      <xdr:col>10</xdr:col>
      <xdr:colOff>165100</xdr:colOff>
      <xdr:row>56</xdr:row>
      <xdr:rowOff>155466</xdr:rowOff>
    </xdr:to>
    <xdr:sp macro="" textlink="">
      <xdr:nvSpPr>
        <xdr:cNvPr id="148" name="楕円 147"/>
        <xdr:cNvSpPr/>
      </xdr:nvSpPr>
      <xdr:spPr>
        <a:xfrm>
          <a:off x="1968500" y="96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543</xdr:rowOff>
    </xdr:from>
    <xdr:ext cx="599010" cy="259045"/>
    <xdr:sp macro="" textlink="">
      <xdr:nvSpPr>
        <xdr:cNvPr id="149" name="テキスト ボックス 148"/>
        <xdr:cNvSpPr txBox="1"/>
      </xdr:nvSpPr>
      <xdr:spPr>
        <a:xfrm>
          <a:off x="1719795" y="94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49555</xdr:rowOff>
    </xdr:from>
    <xdr:to>
      <xdr:col>6</xdr:col>
      <xdr:colOff>38100</xdr:colOff>
      <xdr:row>54</xdr:row>
      <xdr:rowOff>151155</xdr:rowOff>
    </xdr:to>
    <xdr:sp macro="" textlink="">
      <xdr:nvSpPr>
        <xdr:cNvPr id="150" name="楕円 149"/>
        <xdr:cNvSpPr/>
      </xdr:nvSpPr>
      <xdr:spPr>
        <a:xfrm>
          <a:off x="1079500" y="93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167682</xdr:rowOff>
    </xdr:from>
    <xdr:ext cx="599010" cy="259045"/>
    <xdr:sp macro="" textlink="">
      <xdr:nvSpPr>
        <xdr:cNvPr id="151" name="テキスト ボックス 150"/>
        <xdr:cNvSpPr txBox="1"/>
      </xdr:nvSpPr>
      <xdr:spPr>
        <a:xfrm>
          <a:off x="830795" y="90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75008</xdr:rowOff>
    </xdr:from>
    <xdr:to>
      <xdr:col>24</xdr:col>
      <xdr:colOff>63500</xdr:colOff>
      <xdr:row>78</xdr:row>
      <xdr:rowOff>79784</xdr:rowOff>
    </xdr:to>
    <xdr:cxnSp macro="">
      <xdr:nvCxnSpPr>
        <xdr:cNvPr id="182" name="直線コネクタ 181"/>
        <xdr:cNvCxnSpPr/>
      </xdr:nvCxnSpPr>
      <xdr:spPr>
        <a:xfrm flipV="1">
          <a:off x="3797300" y="13448108"/>
          <a:ext cx="8382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70140</xdr:rowOff>
    </xdr:from>
    <xdr:to>
      <xdr:col>19</xdr:col>
      <xdr:colOff>177800</xdr:colOff>
      <xdr:row>78</xdr:row>
      <xdr:rowOff>79784</xdr:rowOff>
    </xdr:to>
    <xdr:cxnSp macro="">
      <xdr:nvCxnSpPr>
        <xdr:cNvPr id="185" name="直線コネクタ 184"/>
        <xdr:cNvCxnSpPr/>
      </xdr:nvCxnSpPr>
      <xdr:spPr>
        <a:xfrm>
          <a:off x="2908300" y="13443240"/>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70140</xdr:rowOff>
    </xdr:from>
    <xdr:to>
      <xdr:col>15</xdr:col>
      <xdr:colOff>50800</xdr:colOff>
      <xdr:row>78</xdr:row>
      <xdr:rowOff>71258</xdr:rowOff>
    </xdr:to>
    <xdr:cxnSp macro="">
      <xdr:nvCxnSpPr>
        <xdr:cNvPr id="188" name="直線コネクタ 187"/>
        <xdr:cNvCxnSpPr/>
      </xdr:nvCxnSpPr>
      <xdr:spPr>
        <a:xfrm flipV="1">
          <a:off x="2019300" y="13443240"/>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111859</xdr:rowOff>
    </xdr:from>
    <xdr:ext cx="599010" cy="259045"/>
    <xdr:sp macro="" textlink="">
      <xdr:nvSpPr>
        <xdr:cNvPr id="190" name="テキスト ボックス 189"/>
        <xdr:cNvSpPr txBox="1"/>
      </xdr:nvSpPr>
      <xdr:spPr>
        <a:xfrm>
          <a:off x="2608795" y="1314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71258</xdr:rowOff>
    </xdr:from>
    <xdr:to>
      <xdr:col>10</xdr:col>
      <xdr:colOff>114300</xdr:colOff>
      <xdr:row>78</xdr:row>
      <xdr:rowOff>102687</xdr:rowOff>
    </xdr:to>
    <xdr:cxnSp macro="">
      <xdr:nvCxnSpPr>
        <xdr:cNvPr id="191" name="直線コネクタ 190"/>
        <xdr:cNvCxnSpPr/>
      </xdr:nvCxnSpPr>
      <xdr:spPr>
        <a:xfrm flipV="1">
          <a:off x="1130300" y="13444358"/>
          <a:ext cx="889000" cy="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113541</xdr:rowOff>
    </xdr:from>
    <xdr:ext cx="599010" cy="259045"/>
    <xdr:sp macro="" textlink="">
      <xdr:nvSpPr>
        <xdr:cNvPr id="193" name="テキスト ボックス 192"/>
        <xdr:cNvSpPr txBox="1"/>
      </xdr:nvSpPr>
      <xdr:spPr>
        <a:xfrm>
          <a:off x="1719795" y="131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129160</xdr:rowOff>
    </xdr:from>
    <xdr:ext cx="599010" cy="259045"/>
    <xdr:sp macro="" textlink="">
      <xdr:nvSpPr>
        <xdr:cNvPr id="195" name="テキスト ボックス 194"/>
        <xdr:cNvSpPr txBox="1"/>
      </xdr:nvSpPr>
      <xdr:spPr>
        <a:xfrm>
          <a:off x="830795" y="131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24208</xdr:rowOff>
    </xdr:from>
    <xdr:to>
      <xdr:col>24</xdr:col>
      <xdr:colOff>114300</xdr:colOff>
      <xdr:row>78</xdr:row>
      <xdr:rowOff>125808</xdr:rowOff>
    </xdr:to>
    <xdr:sp macro="" textlink="">
      <xdr:nvSpPr>
        <xdr:cNvPr id="201" name="楕円 200"/>
        <xdr:cNvSpPr/>
      </xdr:nvSpPr>
      <xdr:spPr>
        <a:xfrm>
          <a:off x="4584700" y="13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28984</xdr:rowOff>
    </xdr:from>
    <xdr:to>
      <xdr:col>20</xdr:col>
      <xdr:colOff>38100</xdr:colOff>
      <xdr:row>78</xdr:row>
      <xdr:rowOff>130584</xdr:rowOff>
    </xdr:to>
    <xdr:sp macro="" textlink="">
      <xdr:nvSpPr>
        <xdr:cNvPr id="203" name="楕円 202"/>
        <xdr:cNvSpPr/>
      </xdr:nvSpPr>
      <xdr:spPr>
        <a:xfrm>
          <a:off x="3746500" y="134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121711</xdr:rowOff>
    </xdr:from>
    <xdr:ext cx="599010" cy="259045"/>
    <xdr:sp macro="" textlink="">
      <xdr:nvSpPr>
        <xdr:cNvPr id="204" name="テキスト ボックス 203"/>
        <xdr:cNvSpPr txBox="1"/>
      </xdr:nvSpPr>
      <xdr:spPr>
        <a:xfrm>
          <a:off x="3497795" y="1349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19340</xdr:rowOff>
    </xdr:from>
    <xdr:to>
      <xdr:col>15</xdr:col>
      <xdr:colOff>101600</xdr:colOff>
      <xdr:row>78</xdr:row>
      <xdr:rowOff>120940</xdr:rowOff>
    </xdr:to>
    <xdr:sp macro="" textlink="">
      <xdr:nvSpPr>
        <xdr:cNvPr id="205" name="楕円 204"/>
        <xdr:cNvSpPr/>
      </xdr:nvSpPr>
      <xdr:spPr>
        <a:xfrm>
          <a:off x="2857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112067</xdr:rowOff>
    </xdr:from>
    <xdr:ext cx="599010" cy="259045"/>
    <xdr:sp macro="" textlink="">
      <xdr:nvSpPr>
        <xdr:cNvPr id="206" name="テキスト ボックス 205"/>
        <xdr:cNvSpPr txBox="1"/>
      </xdr:nvSpPr>
      <xdr:spPr>
        <a:xfrm>
          <a:off x="2608795" y="134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20458</xdr:rowOff>
    </xdr:from>
    <xdr:to>
      <xdr:col>10</xdr:col>
      <xdr:colOff>165100</xdr:colOff>
      <xdr:row>78</xdr:row>
      <xdr:rowOff>122058</xdr:rowOff>
    </xdr:to>
    <xdr:sp macro="" textlink="">
      <xdr:nvSpPr>
        <xdr:cNvPr id="207" name="楕円 206"/>
        <xdr:cNvSpPr/>
      </xdr:nvSpPr>
      <xdr:spPr>
        <a:xfrm>
          <a:off x="1968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113185</xdr:rowOff>
    </xdr:from>
    <xdr:ext cx="599010" cy="259045"/>
    <xdr:sp macro="" textlink="">
      <xdr:nvSpPr>
        <xdr:cNvPr id="208" name="テキスト ボックス 207"/>
        <xdr:cNvSpPr txBox="1"/>
      </xdr:nvSpPr>
      <xdr:spPr>
        <a:xfrm>
          <a:off x="1719795" y="134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51887</xdr:rowOff>
    </xdr:from>
    <xdr:to>
      <xdr:col>6</xdr:col>
      <xdr:colOff>38100</xdr:colOff>
      <xdr:row>78</xdr:row>
      <xdr:rowOff>153487</xdr:rowOff>
    </xdr:to>
    <xdr:sp macro="" textlink="">
      <xdr:nvSpPr>
        <xdr:cNvPr id="209" name="楕円 208"/>
        <xdr:cNvSpPr/>
      </xdr:nvSpPr>
      <xdr:spPr>
        <a:xfrm>
          <a:off x="1079500" y="134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144614</xdr:rowOff>
    </xdr:from>
    <xdr:ext cx="599010" cy="259045"/>
    <xdr:sp macro="" textlink="">
      <xdr:nvSpPr>
        <xdr:cNvPr id="210" name="テキスト ボックス 209"/>
        <xdr:cNvSpPr txBox="1"/>
      </xdr:nvSpPr>
      <xdr:spPr>
        <a:xfrm>
          <a:off x="830795" y="1351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69391</xdr:rowOff>
    </xdr:from>
    <xdr:to>
      <xdr:col>24</xdr:col>
      <xdr:colOff>63500</xdr:colOff>
      <xdr:row>95</xdr:row>
      <xdr:rowOff>71582</xdr:rowOff>
    </xdr:to>
    <xdr:cxnSp macro="">
      <xdr:nvCxnSpPr>
        <xdr:cNvPr id="237" name="直線コネクタ 236"/>
        <xdr:cNvCxnSpPr/>
      </xdr:nvCxnSpPr>
      <xdr:spPr>
        <a:xfrm>
          <a:off x="3797300" y="16357141"/>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69391</xdr:rowOff>
    </xdr:from>
    <xdr:to>
      <xdr:col>19</xdr:col>
      <xdr:colOff>177800</xdr:colOff>
      <xdr:row>95</xdr:row>
      <xdr:rowOff>82513</xdr:rowOff>
    </xdr:to>
    <xdr:cxnSp macro="">
      <xdr:nvCxnSpPr>
        <xdr:cNvPr id="240" name="直線コネクタ 239"/>
        <xdr:cNvCxnSpPr/>
      </xdr:nvCxnSpPr>
      <xdr:spPr>
        <a:xfrm flipV="1">
          <a:off x="2908300" y="1635714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82513</xdr:rowOff>
    </xdr:from>
    <xdr:to>
      <xdr:col>15</xdr:col>
      <xdr:colOff>50800</xdr:colOff>
      <xdr:row>96</xdr:row>
      <xdr:rowOff>56809</xdr:rowOff>
    </xdr:to>
    <xdr:cxnSp macro="">
      <xdr:nvCxnSpPr>
        <xdr:cNvPr id="243" name="直線コネクタ 242"/>
        <xdr:cNvCxnSpPr/>
      </xdr:nvCxnSpPr>
      <xdr:spPr>
        <a:xfrm flipV="1">
          <a:off x="2019300" y="16370263"/>
          <a:ext cx="889000" cy="1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56300</xdr:rowOff>
    </xdr:from>
    <xdr:ext cx="599010" cy="259045"/>
    <xdr:sp macro="" textlink="">
      <xdr:nvSpPr>
        <xdr:cNvPr id="245" name="テキスト ボックス 244"/>
        <xdr:cNvSpPr txBox="1"/>
      </xdr:nvSpPr>
      <xdr:spPr>
        <a:xfrm>
          <a:off x="2608795" y="165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14880</xdr:rowOff>
    </xdr:from>
    <xdr:to>
      <xdr:col>10</xdr:col>
      <xdr:colOff>114300</xdr:colOff>
      <xdr:row>96</xdr:row>
      <xdr:rowOff>56809</xdr:rowOff>
    </xdr:to>
    <xdr:cxnSp macro="">
      <xdr:nvCxnSpPr>
        <xdr:cNvPr id="246" name="直線コネクタ 245"/>
        <xdr:cNvCxnSpPr/>
      </xdr:nvCxnSpPr>
      <xdr:spPr>
        <a:xfrm>
          <a:off x="1130300" y="16474080"/>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63526</xdr:rowOff>
    </xdr:from>
    <xdr:ext cx="599010" cy="259045"/>
    <xdr:sp macro="" textlink="">
      <xdr:nvSpPr>
        <xdr:cNvPr id="248" name="テキスト ボックス 247"/>
        <xdr:cNvSpPr txBox="1"/>
      </xdr:nvSpPr>
      <xdr:spPr>
        <a:xfrm>
          <a:off x="1719795"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60752</xdr:rowOff>
    </xdr:from>
    <xdr:ext cx="599010" cy="259045"/>
    <xdr:sp macro="" textlink="">
      <xdr:nvSpPr>
        <xdr:cNvPr id="250" name="テキスト ボックス 249"/>
        <xdr:cNvSpPr txBox="1"/>
      </xdr:nvSpPr>
      <xdr:spPr>
        <a:xfrm>
          <a:off x="830795" y="165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20782</xdr:rowOff>
    </xdr:from>
    <xdr:to>
      <xdr:col>24</xdr:col>
      <xdr:colOff>114300</xdr:colOff>
      <xdr:row>95</xdr:row>
      <xdr:rowOff>122382</xdr:rowOff>
    </xdr:to>
    <xdr:sp macro="" textlink="">
      <xdr:nvSpPr>
        <xdr:cNvPr id="256" name="楕円 255"/>
        <xdr:cNvSpPr/>
      </xdr:nvSpPr>
      <xdr:spPr>
        <a:xfrm>
          <a:off x="4584700" y="163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43659</xdr:rowOff>
    </xdr:from>
    <xdr:ext cx="599010" cy="259045"/>
    <xdr:sp macro="" textlink="">
      <xdr:nvSpPr>
        <xdr:cNvPr id="257" name="衛生費該当値テキスト"/>
        <xdr:cNvSpPr txBox="1"/>
      </xdr:nvSpPr>
      <xdr:spPr>
        <a:xfrm>
          <a:off x="4686300" y="161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18591</xdr:rowOff>
    </xdr:from>
    <xdr:to>
      <xdr:col>20</xdr:col>
      <xdr:colOff>38100</xdr:colOff>
      <xdr:row>95</xdr:row>
      <xdr:rowOff>120191</xdr:rowOff>
    </xdr:to>
    <xdr:sp macro="" textlink="">
      <xdr:nvSpPr>
        <xdr:cNvPr id="258" name="楕円 257"/>
        <xdr:cNvSpPr/>
      </xdr:nvSpPr>
      <xdr:spPr>
        <a:xfrm>
          <a:off x="3746500" y="163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136718</xdr:rowOff>
    </xdr:from>
    <xdr:ext cx="599010" cy="259045"/>
    <xdr:sp macro="" textlink="">
      <xdr:nvSpPr>
        <xdr:cNvPr id="259" name="テキスト ボックス 258"/>
        <xdr:cNvSpPr txBox="1"/>
      </xdr:nvSpPr>
      <xdr:spPr>
        <a:xfrm>
          <a:off x="3497795" y="160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31713</xdr:rowOff>
    </xdr:from>
    <xdr:to>
      <xdr:col>15</xdr:col>
      <xdr:colOff>101600</xdr:colOff>
      <xdr:row>95</xdr:row>
      <xdr:rowOff>133313</xdr:rowOff>
    </xdr:to>
    <xdr:sp macro="" textlink="">
      <xdr:nvSpPr>
        <xdr:cNvPr id="260" name="楕円 259"/>
        <xdr:cNvSpPr/>
      </xdr:nvSpPr>
      <xdr:spPr>
        <a:xfrm>
          <a:off x="2857500" y="163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149840</xdr:rowOff>
    </xdr:from>
    <xdr:ext cx="599010" cy="259045"/>
    <xdr:sp macro="" textlink="">
      <xdr:nvSpPr>
        <xdr:cNvPr id="261" name="テキスト ボックス 260"/>
        <xdr:cNvSpPr txBox="1"/>
      </xdr:nvSpPr>
      <xdr:spPr>
        <a:xfrm>
          <a:off x="2608795" y="1609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6009</xdr:rowOff>
    </xdr:from>
    <xdr:to>
      <xdr:col>10</xdr:col>
      <xdr:colOff>165100</xdr:colOff>
      <xdr:row>96</xdr:row>
      <xdr:rowOff>107609</xdr:rowOff>
    </xdr:to>
    <xdr:sp macro="" textlink="">
      <xdr:nvSpPr>
        <xdr:cNvPr id="262" name="楕円 261"/>
        <xdr:cNvSpPr/>
      </xdr:nvSpPr>
      <xdr:spPr>
        <a:xfrm>
          <a:off x="1968500" y="164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98736</xdr:rowOff>
    </xdr:from>
    <xdr:ext cx="534377" cy="259045"/>
    <xdr:sp macro="" textlink="">
      <xdr:nvSpPr>
        <xdr:cNvPr id="263" name="テキスト ボックス 262"/>
        <xdr:cNvSpPr txBox="1"/>
      </xdr:nvSpPr>
      <xdr:spPr>
        <a:xfrm>
          <a:off x="1752111" y="165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135530</xdr:rowOff>
    </xdr:from>
    <xdr:to>
      <xdr:col>6</xdr:col>
      <xdr:colOff>38100</xdr:colOff>
      <xdr:row>96</xdr:row>
      <xdr:rowOff>65680</xdr:rowOff>
    </xdr:to>
    <xdr:sp macro="" textlink="">
      <xdr:nvSpPr>
        <xdr:cNvPr id="264" name="楕円 263"/>
        <xdr:cNvSpPr/>
      </xdr:nvSpPr>
      <xdr:spPr>
        <a:xfrm>
          <a:off x="1079500" y="164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82207</xdr:rowOff>
    </xdr:from>
    <xdr:ext cx="599010" cy="259045"/>
    <xdr:sp macro="" textlink="">
      <xdr:nvSpPr>
        <xdr:cNvPr id="265" name="テキスト ボックス 264"/>
        <xdr:cNvSpPr txBox="1"/>
      </xdr:nvSpPr>
      <xdr:spPr>
        <a:xfrm>
          <a:off x="830795" y="161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169494</xdr:rowOff>
    </xdr:from>
    <xdr:to>
      <xdr:col>54</xdr:col>
      <xdr:colOff>189865</xdr:colOff>
      <xdr:row>39</xdr:row>
      <xdr:rowOff>44450</xdr:rowOff>
    </xdr:to>
    <xdr:cxnSp macro="">
      <xdr:nvCxnSpPr>
        <xdr:cNvPr id="289" name="直線コネクタ 288"/>
        <xdr:cNvCxnSpPr/>
      </xdr:nvCxnSpPr>
      <xdr:spPr>
        <a:xfrm flipV="1">
          <a:off x="10475595" y="5998794"/>
          <a:ext cx="1270" cy="732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116171</xdr:rowOff>
    </xdr:from>
    <xdr:ext cx="469744" cy="259045"/>
    <xdr:sp macro="" textlink="">
      <xdr:nvSpPr>
        <xdr:cNvPr id="292" name="労働費最大値テキスト"/>
        <xdr:cNvSpPr txBox="1"/>
      </xdr:nvSpPr>
      <xdr:spPr>
        <a:xfrm>
          <a:off x="10528300" y="57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169494</xdr:rowOff>
    </xdr:from>
    <xdr:to>
      <xdr:col>55</xdr:col>
      <xdr:colOff>88900</xdr:colOff>
      <xdr:row>34</xdr:row>
      <xdr:rowOff>169494</xdr:rowOff>
    </xdr:to>
    <xdr:cxnSp macro="">
      <xdr:nvCxnSpPr>
        <xdr:cNvPr id="293" name="直線コネクタ 292"/>
        <xdr:cNvCxnSpPr/>
      </xdr:nvCxnSpPr>
      <xdr:spPr>
        <a:xfrm>
          <a:off x="10388600" y="599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67386</xdr:rowOff>
    </xdr:from>
    <xdr:to>
      <xdr:col>55</xdr:col>
      <xdr:colOff>0</xdr:colOff>
      <xdr:row>39</xdr:row>
      <xdr:rowOff>43764</xdr:rowOff>
    </xdr:to>
    <xdr:cxnSp macro="">
      <xdr:nvCxnSpPr>
        <xdr:cNvPr id="294" name="直線コネクタ 293"/>
        <xdr:cNvCxnSpPr/>
      </xdr:nvCxnSpPr>
      <xdr:spPr>
        <a:xfrm>
          <a:off x="9639300" y="6068136"/>
          <a:ext cx="838200" cy="6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91051</xdr:rowOff>
    </xdr:from>
    <xdr:ext cx="469744" cy="259045"/>
    <xdr:sp macro="" textlink="">
      <xdr:nvSpPr>
        <xdr:cNvPr id="295" name="労働費平均値テキスト"/>
        <xdr:cNvSpPr txBox="1"/>
      </xdr:nvSpPr>
      <xdr:spPr>
        <a:xfrm>
          <a:off x="10528300" y="6434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68173</xdr:rowOff>
    </xdr:from>
    <xdr:to>
      <xdr:col>55</xdr:col>
      <xdr:colOff>50800</xdr:colOff>
      <xdr:row>38</xdr:row>
      <xdr:rowOff>169773</xdr:rowOff>
    </xdr:to>
    <xdr:sp macro="" textlink="">
      <xdr:nvSpPr>
        <xdr:cNvPr id="296" name="フローチャート: 判断 295"/>
        <xdr:cNvSpPr/>
      </xdr:nvSpPr>
      <xdr:spPr>
        <a:xfrm>
          <a:off x="10426700" y="65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46965</xdr:rowOff>
    </xdr:from>
    <xdr:to>
      <xdr:col>50</xdr:col>
      <xdr:colOff>114300</xdr:colOff>
      <xdr:row>35</xdr:row>
      <xdr:rowOff>67386</xdr:rowOff>
    </xdr:to>
    <xdr:cxnSp macro="">
      <xdr:nvCxnSpPr>
        <xdr:cNvPr id="297" name="直線コネクタ 296"/>
        <xdr:cNvCxnSpPr/>
      </xdr:nvCxnSpPr>
      <xdr:spPr>
        <a:xfrm>
          <a:off x="8750300" y="6047715"/>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47676</xdr:rowOff>
    </xdr:from>
    <xdr:to>
      <xdr:col>50</xdr:col>
      <xdr:colOff>165100</xdr:colOff>
      <xdr:row>38</xdr:row>
      <xdr:rowOff>149276</xdr:rowOff>
    </xdr:to>
    <xdr:sp macro="" textlink="">
      <xdr:nvSpPr>
        <xdr:cNvPr id="298" name="フローチャート: 判断 297"/>
        <xdr:cNvSpPr/>
      </xdr:nvSpPr>
      <xdr:spPr>
        <a:xfrm>
          <a:off x="9588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140403</xdr:rowOff>
    </xdr:from>
    <xdr:ext cx="469744" cy="259045"/>
    <xdr:sp macro="" textlink="">
      <xdr:nvSpPr>
        <xdr:cNvPr id="299" name="テキスト ボックス 298"/>
        <xdr:cNvSpPr txBox="1"/>
      </xdr:nvSpPr>
      <xdr:spPr>
        <a:xfrm>
          <a:off x="9404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55575</xdr:rowOff>
    </xdr:from>
    <xdr:to>
      <xdr:col>45</xdr:col>
      <xdr:colOff>177800</xdr:colOff>
      <xdr:row>35</xdr:row>
      <xdr:rowOff>46965</xdr:rowOff>
    </xdr:to>
    <xdr:cxnSp macro="">
      <xdr:nvCxnSpPr>
        <xdr:cNvPr id="300" name="直線コネクタ 299"/>
        <xdr:cNvCxnSpPr/>
      </xdr:nvCxnSpPr>
      <xdr:spPr>
        <a:xfrm>
          <a:off x="7861300" y="5713425"/>
          <a:ext cx="889000" cy="3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89967</xdr:rowOff>
    </xdr:from>
    <xdr:to>
      <xdr:col>46</xdr:col>
      <xdr:colOff>38100</xdr:colOff>
      <xdr:row>39</xdr:row>
      <xdr:rowOff>20117</xdr:rowOff>
    </xdr:to>
    <xdr:sp macro="" textlink="">
      <xdr:nvSpPr>
        <xdr:cNvPr id="301" name="フローチャート: 判断 300"/>
        <xdr:cNvSpPr/>
      </xdr:nvSpPr>
      <xdr:spPr>
        <a:xfrm>
          <a:off x="8699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11244</xdr:rowOff>
    </xdr:from>
    <xdr:ext cx="378565" cy="259045"/>
    <xdr:sp macro="" textlink="">
      <xdr:nvSpPr>
        <xdr:cNvPr id="302" name="テキスト ボックス 301"/>
        <xdr:cNvSpPr txBox="1"/>
      </xdr:nvSpPr>
      <xdr:spPr>
        <a:xfrm>
          <a:off x="8561017" y="669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108839</xdr:rowOff>
    </xdr:from>
    <xdr:to>
      <xdr:col>41</xdr:col>
      <xdr:colOff>50800</xdr:colOff>
      <xdr:row>33</xdr:row>
      <xdr:rowOff>55575</xdr:rowOff>
    </xdr:to>
    <xdr:cxnSp macro="">
      <xdr:nvCxnSpPr>
        <xdr:cNvPr id="303" name="直線コネクタ 302"/>
        <xdr:cNvCxnSpPr/>
      </xdr:nvCxnSpPr>
      <xdr:spPr>
        <a:xfrm>
          <a:off x="6972300" y="5423789"/>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122961</xdr:rowOff>
    </xdr:from>
    <xdr:to>
      <xdr:col>41</xdr:col>
      <xdr:colOff>101600</xdr:colOff>
      <xdr:row>38</xdr:row>
      <xdr:rowOff>53111</xdr:rowOff>
    </xdr:to>
    <xdr:sp macro="" textlink="">
      <xdr:nvSpPr>
        <xdr:cNvPr id="304" name="フローチャート: 判断 303"/>
        <xdr:cNvSpPr/>
      </xdr:nvSpPr>
      <xdr:spPr>
        <a:xfrm>
          <a:off x="7810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44238</xdr:rowOff>
    </xdr:from>
    <xdr:ext cx="469744" cy="259045"/>
    <xdr:sp macro="" textlink="">
      <xdr:nvSpPr>
        <xdr:cNvPr id="305" name="テキスト ボックス 304"/>
        <xdr:cNvSpPr txBox="1"/>
      </xdr:nvSpPr>
      <xdr:spPr>
        <a:xfrm>
          <a:off x="7626428"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6147</xdr:rowOff>
    </xdr:from>
    <xdr:to>
      <xdr:col>36</xdr:col>
      <xdr:colOff>165100</xdr:colOff>
      <xdr:row>37</xdr:row>
      <xdr:rowOff>107747</xdr:rowOff>
    </xdr:to>
    <xdr:sp macro="" textlink="">
      <xdr:nvSpPr>
        <xdr:cNvPr id="306" name="フローチャート: 判断 305"/>
        <xdr:cNvSpPr/>
      </xdr:nvSpPr>
      <xdr:spPr>
        <a:xfrm>
          <a:off x="6921500" y="634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98874</xdr:rowOff>
    </xdr:from>
    <xdr:ext cx="469744" cy="259045"/>
    <xdr:sp macro="" textlink="">
      <xdr:nvSpPr>
        <xdr:cNvPr id="307" name="テキスト ボックス 306"/>
        <xdr:cNvSpPr txBox="1"/>
      </xdr:nvSpPr>
      <xdr:spPr>
        <a:xfrm>
          <a:off x="6737428" y="64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164414</xdr:rowOff>
    </xdr:from>
    <xdr:to>
      <xdr:col>55</xdr:col>
      <xdr:colOff>50800</xdr:colOff>
      <xdr:row>39</xdr:row>
      <xdr:rowOff>94564</xdr:rowOff>
    </xdr:to>
    <xdr:sp macro="" textlink="">
      <xdr:nvSpPr>
        <xdr:cNvPr id="313" name="楕円 312"/>
        <xdr:cNvSpPr/>
      </xdr:nvSpPr>
      <xdr:spPr>
        <a:xfrm>
          <a:off x="10426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79341</xdr:rowOff>
    </xdr:from>
    <xdr:ext cx="249299" cy="259045"/>
    <xdr:sp macro="" textlink="">
      <xdr:nvSpPr>
        <xdr:cNvPr id="314" name="労働費該当値テキスト"/>
        <xdr:cNvSpPr txBox="1"/>
      </xdr:nvSpPr>
      <xdr:spPr>
        <a:xfrm>
          <a:off x="10528300" y="65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16586</xdr:rowOff>
    </xdr:from>
    <xdr:to>
      <xdr:col>50</xdr:col>
      <xdr:colOff>165100</xdr:colOff>
      <xdr:row>35</xdr:row>
      <xdr:rowOff>118186</xdr:rowOff>
    </xdr:to>
    <xdr:sp macro="" textlink="">
      <xdr:nvSpPr>
        <xdr:cNvPr id="315" name="楕円 314"/>
        <xdr:cNvSpPr/>
      </xdr:nvSpPr>
      <xdr:spPr>
        <a:xfrm>
          <a:off x="9588500" y="60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134713</xdr:rowOff>
    </xdr:from>
    <xdr:ext cx="469744" cy="259045"/>
    <xdr:sp macro="" textlink="">
      <xdr:nvSpPr>
        <xdr:cNvPr id="316" name="テキスト ボックス 315"/>
        <xdr:cNvSpPr txBox="1"/>
      </xdr:nvSpPr>
      <xdr:spPr>
        <a:xfrm>
          <a:off x="9404428" y="57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167615</xdr:rowOff>
    </xdr:from>
    <xdr:to>
      <xdr:col>46</xdr:col>
      <xdr:colOff>38100</xdr:colOff>
      <xdr:row>35</xdr:row>
      <xdr:rowOff>97765</xdr:rowOff>
    </xdr:to>
    <xdr:sp macro="" textlink="">
      <xdr:nvSpPr>
        <xdr:cNvPr id="317" name="楕円 316"/>
        <xdr:cNvSpPr/>
      </xdr:nvSpPr>
      <xdr:spPr>
        <a:xfrm>
          <a:off x="8699500" y="59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114292</xdr:rowOff>
    </xdr:from>
    <xdr:ext cx="469744" cy="259045"/>
    <xdr:sp macro="" textlink="">
      <xdr:nvSpPr>
        <xdr:cNvPr id="318" name="テキスト ボックス 317"/>
        <xdr:cNvSpPr txBox="1"/>
      </xdr:nvSpPr>
      <xdr:spPr>
        <a:xfrm>
          <a:off x="8515428" y="57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4775</xdr:rowOff>
    </xdr:from>
    <xdr:to>
      <xdr:col>41</xdr:col>
      <xdr:colOff>101600</xdr:colOff>
      <xdr:row>33</xdr:row>
      <xdr:rowOff>106375</xdr:rowOff>
    </xdr:to>
    <xdr:sp macro="" textlink="">
      <xdr:nvSpPr>
        <xdr:cNvPr id="319" name="楕円 318"/>
        <xdr:cNvSpPr/>
      </xdr:nvSpPr>
      <xdr:spPr>
        <a:xfrm>
          <a:off x="7810500" y="56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122902</xdr:rowOff>
    </xdr:from>
    <xdr:ext cx="534377" cy="259045"/>
    <xdr:sp macro="" textlink="">
      <xdr:nvSpPr>
        <xdr:cNvPr id="320" name="テキスト ボックス 319"/>
        <xdr:cNvSpPr txBox="1"/>
      </xdr:nvSpPr>
      <xdr:spPr>
        <a:xfrm>
          <a:off x="7594111" y="54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58039</xdr:rowOff>
    </xdr:from>
    <xdr:to>
      <xdr:col>36</xdr:col>
      <xdr:colOff>165100</xdr:colOff>
      <xdr:row>31</xdr:row>
      <xdr:rowOff>159639</xdr:rowOff>
    </xdr:to>
    <xdr:sp macro="" textlink="">
      <xdr:nvSpPr>
        <xdr:cNvPr id="321" name="楕円 320"/>
        <xdr:cNvSpPr/>
      </xdr:nvSpPr>
      <xdr:spPr>
        <a:xfrm>
          <a:off x="6921500" y="53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4716</xdr:rowOff>
    </xdr:from>
    <xdr:ext cx="534377" cy="259045"/>
    <xdr:sp macro="" textlink="">
      <xdr:nvSpPr>
        <xdr:cNvPr id="322" name="テキスト ボックス 321"/>
        <xdr:cNvSpPr txBox="1"/>
      </xdr:nvSpPr>
      <xdr:spPr>
        <a:xfrm>
          <a:off x="6705111" y="51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157730</xdr:rowOff>
    </xdr:from>
    <xdr:to>
      <xdr:col>55</xdr:col>
      <xdr:colOff>0</xdr:colOff>
      <xdr:row>57</xdr:row>
      <xdr:rowOff>162566</xdr:rowOff>
    </xdr:to>
    <xdr:cxnSp macro="">
      <xdr:nvCxnSpPr>
        <xdr:cNvPr id="347" name="直線コネクタ 346"/>
        <xdr:cNvCxnSpPr/>
      </xdr:nvCxnSpPr>
      <xdr:spPr>
        <a:xfrm flipV="1">
          <a:off x="9639300" y="9930380"/>
          <a:ext cx="838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8"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159385</xdr:rowOff>
    </xdr:from>
    <xdr:to>
      <xdr:col>50</xdr:col>
      <xdr:colOff>114300</xdr:colOff>
      <xdr:row>57</xdr:row>
      <xdr:rowOff>162566</xdr:rowOff>
    </xdr:to>
    <xdr:cxnSp macro="">
      <xdr:nvCxnSpPr>
        <xdr:cNvPr id="350" name="直線コネクタ 349"/>
        <xdr:cNvCxnSpPr/>
      </xdr:nvCxnSpPr>
      <xdr:spPr>
        <a:xfrm>
          <a:off x="8750300" y="9932035"/>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2" name="テキスト ボックス 351"/>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122726</xdr:rowOff>
    </xdr:from>
    <xdr:to>
      <xdr:col>45</xdr:col>
      <xdr:colOff>177800</xdr:colOff>
      <xdr:row>57</xdr:row>
      <xdr:rowOff>159385</xdr:rowOff>
    </xdr:to>
    <xdr:cxnSp macro="">
      <xdr:nvCxnSpPr>
        <xdr:cNvPr id="353" name="直線コネクタ 352"/>
        <xdr:cNvCxnSpPr/>
      </xdr:nvCxnSpPr>
      <xdr:spPr>
        <a:xfrm>
          <a:off x="7861300" y="9895376"/>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4" name="フローチャート: 判断 353"/>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3443</xdr:rowOff>
    </xdr:from>
    <xdr:ext cx="599010" cy="259045"/>
    <xdr:sp macro="" textlink="">
      <xdr:nvSpPr>
        <xdr:cNvPr id="355" name="テキスト ボックス 354"/>
        <xdr:cNvSpPr txBox="1"/>
      </xdr:nvSpPr>
      <xdr:spPr>
        <a:xfrm>
          <a:off x="8450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122726</xdr:rowOff>
    </xdr:from>
    <xdr:to>
      <xdr:col>41</xdr:col>
      <xdr:colOff>50800</xdr:colOff>
      <xdr:row>57</xdr:row>
      <xdr:rowOff>168680</xdr:rowOff>
    </xdr:to>
    <xdr:cxnSp macro="">
      <xdr:nvCxnSpPr>
        <xdr:cNvPr id="356" name="直線コネクタ 355"/>
        <xdr:cNvCxnSpPr/>
      </xdr:nvCxnSpPr>
      <xdr:spPr>
        <a:xfrm flipV="1">
          <a:off x="6972300" y="9895376"/>
          <a:ext cx="889000" cy="4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7" name="フローチャート: 判断 356"/>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166590</xdr:rowOff>
    </xdr:from>
    <xdr:ext cx="599010" cy="259045"/>
    <xdr:sp macro="" textlink="">
      <xdr:nvSpPr>
        <xdr:cNvPr id="358" name="テキスト ボックス 357"/>
        <xdr:cNvSpPr txBox="1"/>
      </xdr:nvSpPr>
      <xdr:spPr>
        <a:xfrm>
          <a:off x="7561795" y="95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59" name="フローチャート: 判断 358"/>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163659</xdr:rowOff>
    </xdr:from>
    <xdr:ext cx="599010" cy="259045"/>
    <xdr:sp macro="" textlink="">
      <xdr:nvSpPr>
        <xdr:cNvPr id="360" name="テキスト ボックス 359"/>
        <xdr:cNvSpPr txBox="1"/>
      </xdr:nvSpPr>
      <xdr:spPr>
        <a:xfrm>
          <a:off x="6672795" y="95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106930</xdr:rowOff>
    </xdr:from>
    <xdr:to>
      <xdr:col>55</xdr:col>
      <xdr:colOff>50800</xdr:colOff>
      <xdr:row>58</xdr:row>
      <xdr:rowOff>37080</xdr:rowOff>
    </xdr:to>
    <xdr:sp macro="" textlink="">
      <xdr:nvSpPr>
        <xdr:cNvPr id="366" name="楕円 365"/>
        <xdr:cNvSpPr/>
      </xdr:nvSpPr>
      <xdr:spPr>
        <a:xfrm>
          <a:off x="10426700" y="98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7"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111766</xdr:rowOff>
    </xdr:from>
    <xdr:to>
      <xdr:col>50</xdr:col>
      <xdr:colOff>165100</xdr:colOff>
      <xdr:row>58</xdr:row>
      <xdr:rowOff>41916</xdr:rowOff>
    </xdr:to>
    <xdr:sp macro="" textlink="">
      <xdr:nvSpPr>
        <xdr:cNvPr id="368" name="楕円 367"/>
        <xdr:cNvSpPr/>
      </xdr:nvSpPr>
      <xdr:spPr>
        <a:xfrm>
          <a:off x="9588500" y="9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33043</xdr:rowOff>
    </xdr:from>
    <xdr:ext cx="534377" cy="259045"/>
    <xdr:sp macro="" textlink="">
      <xdr:nvSpPr>
        <xdr:cNvPr id="369" name="テキスト ボックス 368"/>
        <xdr:cNvSpPr txBox="1"/>
      </xdr:nvSpPr>
      <xdr:spPr>
        <a:xfrm>
          <a:off x="9372111" y="99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108585</xdr:rowOff>
    </xdr:from>
    <xdr:to>
      <xdr:col>46</xdr:col>
      <xdr:colOff>38100</xdr:colOff>
      <xdr:row>58</xdr:row>
      <xdr:rowOff>38735</xdr:rowOff>
    </xdr:to>
    <xdr:sp macro="" textlink="">
      <xdr:nvSpPr>
        <xdr:cNvPr id="370" name="楕円 369"/>
        <xdr:cNvSpPr/>
      </xdr:nvSpPr>
      <xdr:spPr>
        <a:xfrm>
          <a:off x="8699500" y="9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29862</xdr:rowOff>
    </xdr:from>
    <xdr:ext cx="534377" cy="259045"/>
    <xdr:sp macro="" textlink="">
      <xdr:nvSpPr>
        <xdr:cNvPr id="371" name="テキスト ボックス 370"/>
        <xdr:cNvSpPr txBox="1"/>
      </xdr:nvSpPr>
      <xdr:spPr>
        <a:xfrm>
          <a:off x="8483111" y="99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71926</xdr:rowOff>
    </xdr:from>
    <xdr:to>
      <xdr:col>41</xdr:col>
      <xdr:colOff>101600</xdr:colOff>
      <xdr:row>58</xdr:row>
      <xdr:rowOff>2076</xdr:rowOff>
    </xdr:to>
    <xdr:sp macro="" textlink="">
      <xdr:nvSpPr>
        <xdr:cNvPr id="372" name="楕円 371"/>
        <xdr:cNvSpPr/>
      </xdr:nvSpPr>
      <xdr:spPr>
        <a:xfrm>
          <a:off x="7810500" y="9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164653</xdr:rowOff>
    </xdr:from>
    <xdr:ext cx="599010" cy="259045"/>
    <xdr:sp macro="" textlink="">
      <xdr:nvSpPr>
        <xdr:cNvPr id="373" name="テキスト ボックス 372"/>
        <xdr:cNvSpPr txBox="1"/>
      </xdr:nvSpPr>
      <xdr:spPr>
        <a:xfrm>
          <a:off x="7561795" y="99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117880</xdr:rowOff>
    </xdr:from>
    <xdr:to>
      <xdr:col>36</xdr:col>
      <xdr:colOff>165100</xdr:colOff>
      <xdr:row>58</xdr:row>
      <xdr:rowOff>48030</xdr:rowOff>
    </xdr:to>
    <xdr:sp macro="" textlink="">
      <xdr:nvSpPr>
        <xdr:cNvPr id="374" name="楕円 373"/>
        <xdr:cNvSpPr/>
      </xdr:nvSpPr>
      <xdr:spPr>
        <a:xfrm>
          <a:off x="6921500" y="98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39157</xdr:rowOff>
    </xdr:from>
    <xdr:ext cx="534377" cy="259045"/>
    <xdr:sp macro="" textlink="">
      <xdr:nvSpPr>
        <xdr:cNvPr id="375" name="テキスト ボックス 374"/>
        <xdr:cNvSpPr txBox="1"/>
      </xdr:nvSpPr>
      <xdr:spPr>
        <a:xfrm>
          <a:off x="6705111" y="99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30124</xdr:rowOff>
    </xdr:from>
    <xdr:to>
      <xdr:col>55</xdr:col>
      <xdr:colOff>0</xdr:colOff>
      <xdr:row>77</xdr:row>
      <xdr:rowOff>121272</xdr:rowOff>
    </xdr:to>
    <xdr:cxnSp macro="">
      <xdr:nvCxnSpPr>
        <xdr:cNvPr id="404" name="直線コネクタ 403"/>
        <xdr:cNvCxnSpPr/>
      </xdr:nvCxnSpPr>
      <xdr:spPr>
        <a:xfrm>
          <a:off x="9639300" y="13060324"/>
          <a:ext cx="838200" cy="2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5"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42145</xdr:rowOff>
    </xdr:from>
    <xdr:to>
      <xdr:col>50</xdr:col>
      <xdr:colOff>114300</xdr:colOff>
      <xdr:row>76</xdr:row>
      <xdr:rowOff>30124</xdr:rowOff>
    </xdr:to>
    <xdr:cxnSp macro="">
      <xdr:nvCxnSpPr>
        <xdr:cNvPr id="407" name="直線コネクタ 406"/>
        <xdr:cNvCxnSpPr/>
      </xdr:nvCxnSpPr>
      <xdr:spPr>
        <a:xfrm>
          <a:off x="8750300" y="12900895"/>
          <a:ext cx="889000" cy="1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9" name="テキスト ボックス 408"/>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42145</xdr:rowOff>
    </xdr:from>
    <xdr:to>
      <xdr:col>45</xdr:col>
      <xdr:colOff>177800</xdr:colOff>
      <xdr:row>76</xdr:row>
      <xdr:rowOff>157626</xdr:rowOff>
    </xdr:to>
    <xdr:cxnSp macro="">
      <xdr:nvCxnSpPr>
        <xdr:cNvPr id="410" name="直線コネクタ 409"/>
        <xdr:cNvCxnSpPr/>
      </xdr:nvCxnSpPr>
      <xdr:spPr>
        <a:xfrm flipV="1">
          <a:off x="7861300" y="12900895"/>
          <a:ext cx="889000" cy="2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1" name="フローチャート: 判断 410"/>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74235</xdr:rowOff>
    </xdr:from>
    <xdr:ext cx="534377" cy="259045"/>
    <xdr:sp macro="" textlink="">
      <xdr:nvSpPr>
        <xdr:cNvPr id="412" name="テキスト ボックス 411"/>
        <xdr:cNvSpPr txBox="1"/>
      </xdr:nvSpPr>
      <xdr:spPr>
        <a:xfrm>
          <a:off x="8483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157626</xdr:rowOff>
    </xdr:from>
    <xdr:to>
      <xdr:col>41</xdr:col>
      <xdr:colOff>50800</xdr:colOff>
      <xdr:row>77</xdr:row>
      <xdr:rowOff>81693</xdr:rowOff>
    </xdr:to>
    <xdr:cxnSp macro="">
      <xdr:nvCxnSpPr>
        <xdr:cNvPr id="413" name="直線コネクタ 412"/>
        <xdr:cNvCxnSpPr/>
      </xdr:nvCxnSpPr>
      <xdr:spPr>
        <a:xfrm flipV="1">
          <a:off x="6972300" y="13187826"/>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4" name="フローチャート: 判断 413"/>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76044</xdr:rowOff>
    </xdr:from>
    <xdr:ext cx="534377" cy="259045"/>
    <xdr:sp macro="" textlink="">
      <xdr:nvSpPr>
        <xdr:cNvPr id="415" name="テキスト ボックス 414"/>
        <xdr:cNvSpPr txBox="1"/>
      </xdr:nvSpPr>
      <xdr:spPr>
        <a:xfrm>
          <a:off x="7594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6" name="フローチャート: 判断 415"/>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77618</xdr:rowOff>
    </xdr:from>
    <xdr:ext cx="534377" cy="259045"/>
    <xdr:sp macro="" textlink="">
      <xdr:nvSpPr>
        <xdr:cNvPr id="417" name="テキスト ボックス 416"/>
        <xdr:cNvSpPr txBox="1"/>
      </xdr:nvSpPr>
      <xdr:spPr>
        <a:xfrm>
          <a:off x="6705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70472</xdr:rowOff>
    </xdr:from>
    <xdr:to>
      <xdr:col>55</xdr:col>
      <xdr:colOff>50800</xdr:colOff>
      <xdr:row>78</xdr:row>
      <xdr:rowOff>622</xdr:rowOff>
    </xdr:to>
    <xdr:sp macro="" textlink="">
      <xdr:nvSpPr>
        <xdr:cNvPr id="423" name="楕円 422"/>
        <xdr:cNvSpPr/>
      </xdr:nvSpPr>
      <xdr:spPr>
        <a:xfrm>
          <a:off x="104267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93349</xdr:rowOff>
    </xdr:from>
    <xdr:ext cx="534377" cy="259045"/>
    <xdr:sp macro="" textlink="">
      <xdr:nvSpPr>
        <xdr:cNvPr id="424" name="商工費該当値テキスト"/>
        <xdr:cNvSpPr txBox="1"/>
      </xdr:nvSpPr>
      <xdr:spPr>
        <a:xfrm>
          <a:off x="10528300" y="131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150774</xdr:rowOff>
    </xdr:from>
    <xdr:to>
      <xdr:col>50</xdr:col>
      <xdr:colOff>165100</xdr:colOff>
      <xdr:row>76</xdr:row>
      <xdr:rowOff>80924</xdr:rowOff>
    </xdr:to>
    <xdr:sp macro="" textlink="">
      <xdr:nvSpPr>
        <xdr:cNvPr id="425" name="楕円 424"/>
        <xdr:cNvSpPr/>
      </xdr:nvSpPr>
      <xdr:spPr>
        <a:xfrm>
          <a:off x="95885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97452</xdr:rowOff>
    </xdr:from>
    <xdr:ext cx="599010" cy="259045"/>
    <xdr:sp macro="" textlink="">
      <xdr:nvSpPr>
        <xdr:cNvPr id="426" name="テキスト ボックス 425"/>
        <xdr:cNvSpPr txBox="1"/>
      </xdr:nvSpPr>
      <xdr:spPr>
        <a:xfrm>
          <a:off x="9339795" y="127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162795</xdr:rowOff>
    </xdr:from>
    <xdr:to>
      <xdr:col>46</xdr:col>
      <xdr:colOff>38100</xdr:colOff>
      <xdr:row>75</xdr:row>
      <xdr:rowOff>92945</xdr:rowOff>
    </xdr:to>
    <xdr:sp macro="" textlink="">
      <xdr:nvSpPr>
        <xdr:cNvPr id="427" name="楕円 426"/>
        <xdr:cNvSpPr/>
      </xdr:nvSpPr>
      <xdr:spPr>
        <a:xfrm>
          <a:off x="8699500" y="128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109472</xdr:rowOff>
    </xdr:from>
    <xdr:ext cx="599010" cy="259045"/>
    <xdr:sp macro="" textlink="">
      <xdr:nvSpPr>
        <xdr:cNvPr id="428" name="テキスト ボックス 427"/>
        <xdr:cNvSpPr txBox="1"/>
      </xdr:nvSpPr>
      <xdr:spPr>
        <a:xfrm>
          <a:off x="8450795" y="1262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106826</xdr:rowOff>
    </xdr:from>
    <xdr:to>
      <xdr:col>41</xdr:col>
      <xdr:colOff>101600</xdr:colOff>
      <xdr:row>77</xdr:row>
      <xdr:rowOff>36976</xdr:rowOff>
    </xdr:to>
    <xdr:sp macro="" textlink="">
      <xdr:nvSpPr>
        <xdr:cNvPr id="429" name="楕円 428"/>
        <xdr:cNvSpPr/>
      </xdr:nvSpPr>
      <xdr:spPr>
        <a:xfrm>
          <a:off x="7810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53503</xdr:rowOff>
    </xdr:from>
    <xdr:ext cx="599010" cy="259045"/>
    <xdr:sp macro="" textlink="">
      <xdr:nvSpPr>
        <xdr:cNvPr id="430" name="テキスト ボックス 429"/>
        <xdr:cNvSpPr txBox="1"/>
      </xdr:nvSpPr>
      <xdr:spPr>
        <a:xfrm>
          <a:off x="7561795" y="12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30893</xdr:rowOff>
    </xdr:from>
    <xdr:to>
      <xdr:col>36</xdr:col>
      <xdr:colOff>165100</xdr:colOff>
      <xdr:row>77</xdr:row>
      <xdr:rowOff>132493</xdr:rowOff>
    </xdr:to>
    <xdr:sp macro="" textlink="">
      <xdr:nvSpPr>
        <xdr:cNvPr id="431" name="楕円 430"/>
        <xdr:cNvSpPr/>
      </xdr:nvSpPr>
      <xdr:spPr>
        <a:xfrm>
          <a:off x="6921500" y="132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149020</xdr:rowOff>
    </xdr:from>
    <xdr:ext cx="534377" cy="259045"/>
    <xdr:sp macro="" textlink="">
      <xdr:nvSpPr>
        <xdr:cNvPr id="432" name="テキスト ボックス 431"/>
        <xdr:cNvSpPr txBox="1"/>
      </xdr:nvSpPr>
      <xdr:spPr>
        <a:xfrm>
          <a:off x="6705111" y="130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8" name="直線コネクタ 457"/>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9"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0" name="直線コネクタ 459"/>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1"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2" name="直線コネクタ 461"/>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99927</xdr:rowOff>
    </xdr:from>
    <xdr:to>
      <xdr:col>55</xdr:col>
      <xdr:colOff>0</xdr:colOff>
      <xdr:row>96</xdr:row>
      <xdr:rowOff>27082</xdr:rowOff>
    </xdr:to>
    <xdr:cxnSp macro="">
      <xdr:nvCxnSpPr>
        <xdr:cNvPr id="463" name="直線コネクタ 462"/>
        <xdr:cNvCxnSpPr/>
      </xdr:nvCxnSpPr>
      <xdr:spPr>
        <a:xfrm flipV="1">
          <a:off x="9639300" y="16387677"/>
          <a:ext cx="838200" cy="9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4"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5" name="フローチャート: 判断 464"/>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27082</xdr:rowOff>
    </xdr:from>
    <xdr:to>
      <xdr:col>50</xdr:col>
      <xdr:colOff>114300</xdr:colOff>
      <xdr:row>96</xdr:row>
      <xdr:rowOff>153510</xdr:rowOff>
    </xdr:to>
    <xdr:cxnSp macro="">
      <xdr:nvCxnSpPr>
        <xdr:cNvPr id="466" name="直線コネクタ 465"/>
        <xdr:cNvCxnSpPr/>
      </xdr:nvCxnSpPr>
      <xdr:spPr>
        <a:xfrm flipV="1">
          <a:off x="8750300" y="16486282"/>
          <a:ext cx="889000" cy="1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7" name="フローチャート: 判断 466"/>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68" name="テキスト ボックス 467"/>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100208</xdr:rowOff>
    </xdr:from>
    <xdr:to>
      <xdr:col>45</xdr:col>
      <xdr:colOff>177800</xdr:colOff>
      <xdr:row>96</xdr:row>
      <xdr:rowOff>153510</xdr:rowOff>
    </xdr:to>
    <xdr:cxnSp macro="">
      <xdr:nvCxnSpPr>
        <xdr:cNvPr id="469" name="直線コネクタ 468"/>
        <xdr:cNvCxnSpPr/>
      </xdr:nvCxnSpPr>
      <xdr:spPr>
        <a:xfrm>
          <a:off x="7861300" y="16216508"/>
          <a:ext cx="889000" cy="3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0" name="フローチャート: 判断 469"/>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44180</xdr:rowOff>
    </xdr:from>
    <xdr:ext cx="599010" cy="259045"/>
    <xdr:sp macro="" textlink="">
      <xdr:nvSpPr>
        <xdr:cNvPr id="471" name="テキスト ボックス 470"/>
        <xdr:cNvSpPr txBox="1"/>
      </xdr:nvSpPr>
      <xdr:spPr>
        <a:xfrm>
          <a:off x="8450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100208</xdr:rowOff>
    </xdr:from>
    <xdr:to>
      <xdr:col>41</xdr:col>
      <xdr:colOff>50800</xdr:colOff>
      <xdr:row>95</xdr:row>
      <xdr:rowOff>157652</xdr:rowOff>
    </xdr:to>
    <xdr:cxnSp macro="">
      <xdr:nvCxnSpPr>
        <xdr:cNvPr id="472" name="直線コネクタ 471"/>
        <xdr:cNvCxnSpPr/>
      </xdr:nvCxnSpPr>
      <xdr:spPr>
        <a:xfrm flipV="1">
          <a:off x="6972300" y="16216508"/>
          <a:ext cx="889000" cy="2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3" name="フローチャート: 判断 472"/>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128609</xdr:rowOff>
    </xdr:from>
    <xdr:ext cx="599010" cy="259045"/>
    <xdr:sp macro="" textlink="">
      <xdr:nvSpPr>
        <xdr:cNvPr id="474" name="テキスト ボックス 473"/>
        <xdr:cNvSpPr txBox="1"/>
      </xdr:nvSpPr>
      <xdr:spPr>
        <a:xfrm>
          <a:off x="7561795" y="165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5" name="フローチャート: 判断 474"/>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27560</xdr:rowOff>
    </xdr:from>
    <xdr:ext cx="599010" cy="259045"/>
    <xdr:sp macro="" textlink="">
      <xdr:nvSpPr>
        <xdr:cNvPr id="476" name="テキスト ボックス 475"/>
        <xdr:cNvSpPr txBox="1"/>
      </xdr:nvSpPr>
      <xdr:spPr>
        <a:xfrm>
          <a:off x="6672795" y="166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49127</xdr:rowOff>
    </xdr:from>
    <xdr:to>
      <xdr:col>55</xdr:col>
      <xdr:colOff>50800</xdr:colOff>
      <xdr:row>95</xdr:row>
      <xdr:rowOff>150727</xdr:rowOff>
    </xdr:to>
    <xdr:sp macro="" textlink="">
      <xdr:nvSpPr>
        <xdr:cNvPr id="482" name="楕円 481"/>
        <xdr:cNvSpPr/>
      </xdr:nvSpPr>
      <xdr:spPr>
        <a:xfrm>
          <a:off x="10426700" y="163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72004</xdr:rowOff>
    </xdr:from>
    <xdr:ext cx="599010" cy="259045"/>
    <xdr:sp macro="" textlink="">
      <xdr:nvSpPr>
        <xdr:cNvPr id="483" name="土木費該当値テキスト"/>
        <xdr:cNvSpPr txBox="1"/>
      </xdr:nvSpPr>
      <xdr:spPr>
        <a:xfrm>
          <a:off x="10528300" y="161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147732</xdr:rowOff>
    </xdr:from>
    <xdr:to>
      <xdr:col>50</xdr:col>
      <xdr:colOff>165100</xdr:colOff>
      <xdr:row>96</xdr:row>
      <xdr:rowOff>77882</xdr:rowOff>
    </xdr:to>
    <xdr:sp macro="" textlink="">
      <xdr:nvSpPr>
        <xdr:cNvPr id="484" name="楕円 483"/>
        <xdr:cNvSpPr/>
      </xdr:nvSpPr>
      <xdr:spPr>
        <a:xfrm>
          <a:off x="9588500" y="16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94409</xdr:rowOff>
    </xdr:from>
    <xdr:ext cx="599010" cy="259045"/>
    <xdr:sp macro="" textlink="">
      <xdr:nvSpPr>
        <xdr:cNvPr id="485" name="テキスト ボックス 484"/>
        <xdr:cNvSpPr txBox="1"/>
      </xdr:nvSpPr>
      <xdr:spPr>
        <a:xfrm>
          <a:off x="9339795" y="162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102710</xdr:rowOff>
    </xdr:from>
    <xdr:to>
      <xdr:col>46</xdr:col>
      <xdr:colOff>38100</xdr:colOff>
      <xdr:row>97</xdr:row>
      <xdr:rowOff>32860</xdr:rowOff>
    </xdr:to>
    <xdr:sp macro="" textlink="">
      <xdr:nvSpPr>
        <xdr:cNvPr id="486" name="楕円 485"/>
        <xdr:cNvSpPr/>
      </xdr:nvSpPr>
      <xdr:spPr>
        <a:xfrm>
          <a:off x="8699500" y="165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49387</xdr:rowOff>
    </xdr:from>
    <xdr:ext cx="599010" cy="259045"/>
    <xdr:sp macro="" textlink="">
      <xdr:nvSpPr>
        <xdr:cNvPr id="487" name="テキスト ボックス 486"/>
        <xdr:cNvSpPr txBox="1"/>
      </xdr:nvSpPr>
      <xdr:spPr>
        <a:xfrm>
          <a:off x="8450795" y="163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49408</xdr:rowOff>
    </xdr:from>
    <xdr:to>
      <xdr:col>41</xdr:col>
      <xdr:colOff>101600</xdr:colOff>
      <xdr:row>94</xdr:row>
      <xdr:rowOff>151008</xdr:rowOff>
    </xdr:to>
    <xdr:sp macro="" textlink="">
      <xdr:nvSpPr>
        <xdr:cNvPr id="488" name="楕円 487"/>
        <xdr:cNvSpPr/>
      </xdr:nvSpPr>
      <xdr:spPr>
        <a:xfrm>
          <a:off x="7810500" y="161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167535</xdr:rowOff>
    </xdr:from>
    <xdr:ext cx="599010" cy="259045"/>
    <xdr:sp macro="" textlink="">
      <xdr:nvSpPr>
        <xdr:cNvPr id="489" name="テキスト ボックス 488"/>
        <xdr:cNvSpPr txBox="1"/>
      </xdr:nvSpPr>
      <xdr:spPr>
        <a:xfrm>
          <a:off x="7561795" y="1594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106852</xdr:rowOff>
    </xdr:from>
    <xdr:to>
      <xdr:col>36</xdr:col>
      <xdr:colOff>165100</xdr:colOff>
      <xdr:row>96</xdr:row>
      <xdr:rowOff>37002</xdr:rowOff>
    </xdr:to>
    <xdr:sp macro="" textlink="">
      <xdr:nvSpPr>
        <xdr:cNvPr id="490" name="楕円 489"/>
        <xdr:cNvSpPr/>
      </xdr:nvSpPr>
      <xdr:spPr>
        <a:xfrm>
          <a:off x="6921500" y="1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53529</xdr:rowOff>
    </xdr:from>
    <xdr:ext cx="599010" cy="259045"/>
    <xdr:sp macro="" textlink="">
      <xdr:nvSpPr>
        <xdr:cNvPr id="491" name="テキスト ボックス 490"/>
        <xdr:cNvSpPr txBox="1"/>
      </xdr:nvSpPr>
      <xdr:spPr>
        <a:xfrm>
          <a:off x="6672795" y="1616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22259</xdr:rowOff>
    </xdr:from>
    <xdr:to>
      <xdr:col>85</xdr:col>
      <xdr:colOff>127000</xdr:colOff>
      <xdr:row>37</xdr:row>
      <xdr:rowOff>38695</xdr:rowOff>
    </xdr:to>
    <xdr:cxnSp macro="">
      <xdr:nvCxnSpPr>
        <xdr:cNvPr id="518" name="直線コネクタ 517"/>
        <xdr:cNvCxnSpPr/>
      </xdr:nvCxnSpPr>
      <xdr:spPr>
        <a:xfrm flipV="1">
          <a:off x="15481300" y="6365909"/>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19"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23548</xdr:rowOff>
    </xdr:from>
    <xdr:to>
      <xdr:col>81</xdr:col>
      <xdr:colOff>50800</xdr:colOff>
      <xdr:row>37</xdr:row>
      <xdr:rowOff>38695</xdr:rowOff>
    </xdr:to>
    <xdr:cxnSp macro="">
      <xdr:nvCxnSpPr>
        <xdr:cNvPr id="521" name="直線コネクタ 520"/>
        <xdr:cNvCxnSpPr/>
      </xdr:nvCxnSpPr>
      <xdr:spPr>
        <a:xfrm>
          <a:off x="14592300" y="6367198"/>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3" name="テキスト ボックス 522"/>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21770</xdr:rowOff>
    </xdr:from>
    <xdr:to>
      <xdr:col>76</xdr:col>
      <xdr:colOff>114300</xdr:colOff>
      <xdr:row>37</xdr:row>
      <xdr:rowOff>23548</xdr:rowOff>
    </xdr:to>
    <xdr:cxnSp macro="">
      <xdr:nvCxnSpPr>
        <xdr:cNvPr id="524" name="直線コネクタ 523"/>
        <xdr:cNvCxnSpPr/>
      </xdr:nvCxnSpPr>
      <xdr:spPr>
        <a:xfrm>
          <a:off x="13703300" y="6365420"/>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5" name="フローチャート: 判断 524"/>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118611</xdr:rowOff>
    </xdr:from>
    <xdr:ext cx="534377" cy="259045"/>
    <xdr:sp macro="" textlink="">
      <xdr:nvSpPr>
        <xdr:cNvPr id="526" name="テキスト ボックス 525"/>
        <xdr:cNvSpPr txBox="1"/>
      </xdr:nvSpPr>
      <xdr:spPr>
        <a:xfrm>
          <a:off x="14325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21770</xdr:rowOff>
    </xdr:from>
    <xdr:to>
      <xdr:col>71</xdr:col>
      <xdr:colOff>177800</xdr:colOff>
      <xdr:row>37</xdr:row>
      <xdr:rowOff>74622</xdr:rowOff>
    </xdr:to>
    <xdr:cxnSp macro="">
      <xdr:nvCxnSpPr>
        <xdr:cNvPr id="527" name="直線コネクタ 526"/>
        <xdr:cNvCxnSpPr/>
      </xdr:nvCxnSpPr>
      <xdr:spPr>
        <a:xfrm flipV="1">
          <a:off x="12814300" y="6365420"/>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28" name="フローチャート: 判断 527"/>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82296</xdr:rowOff>
    </xdr:from>
    <xdr:ext cx="534377" cy="259045"/>
    <xdr:sp macro="" textlink="">
      <xdr:nvSpPr>
        <xdr:cNvPr id="529" name="テキスト ボックス 528"/>
        <xdr:cNvSpPr txBox="1"/>
      </xdr:nvSpPr>
      <xdr:spPr>
        <a:xfrm>
          <a:off x="13436111" y="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0" name="フローチャート: 判断 529"/>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1" name="テキスト ボックス 530"/>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142909</xdr:rowOff>
    </xdr:from>
    <xdr:to>
      <xdr:col>85</xdr:col>
      <xdr:colOff>177800</xdr:colOff>
      <xdr:row>37</xdr:row>
      <xdr:rowOff>73059</xdr:rowOff>
    </xdr:to>
    <xdr:sp macro="" textlink="">
      <xdr:nvSpPr>
        <xdr:cNvPr id="537" name="楕円 536"/>
        <xdr:cNvSpPr/>
      </xdr:nvSpPr>
      <xdr:spPr>
        <a:xfrm>
          <a:off x="16268700" y="63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165786</xdr:rowOff>
    </xdr:from>
    <xdr:ext cx="534377" cy="259045"/>
    <xdr:sp macro="" textlink="">
      <xdr:nvSpPr>
        <xdr:cNvPr id="538" name="消防費該当値テキスト"/>
        <xdr:cNvSpPr txBox="1"/>
      </xdr:nvSpPr>
      <xdr:spPr>
        <a:xfrm>
          <a:off x="16370300" y="61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159345</xdr:rowOff>
    </xdr:from>
    <xdr:to>
      <xdr:col>81</xdr:col>
      <xdr:colOff>101600</xdr:colOff>
      <xdr:row>37</xdr:row>
      <xdr:rowOff>89495</xdr:rowOff>
    </xdr:to>
    <xdr:sp macro="" textlink="">
      <xdr:nvSpPr>
        <xdr:cNvPr id="539" name="楕円 538"/>
        <xdr:cNvSpPr/>
      </xdr:nvSpPr>
      <xdr:spPr>
        <a:xfrm>
          <a:off x="15430500" y="63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106022</xdr:rowOff>
    </xdr:from>
    <xdr:ext cx="534377" cy="259045"/>
    <xdr:sp macro="" textlink="">
      <xdr:nvSpPr>
        <xdr:cNvPr id="540" name="テキスト ボックス 539"/>
        <xdr:cNvSpPr txBox="1"/>
      </xdr:nvSpPr>
      <xdr:spPr>
        <a:xfrm>
          <a:off x="15214111" y="61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144198</xdr:rowOff>
    </xdr:from>
    <xdr:to>
      <xdr:col>76</xdr:col>
      <xdr:colOff>165100</xdr:colOff>
      <xdr:row>37</xdr:row>
      <xdr:rowOff>74348</xdr:rowOff>
    </xdr:to>
    <xdr:sp macro="" textlink="">
      <xdr:nvSpPr>
        <xdr:cNvPr id="541" name="楕円 540"/>
        <xdr:cNvSpPr/>
      </xdr:nvSpPr>
      <xdr:spPr>
        <a:xfrm>
          <a:off x="14541500" y="63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90875</xdr:rowOff>
    </xdr:from>
    <xdr:ext cx="534377" cy="259045"/>
    <xdr:sp macro="" textlink="">
      <xdr:nvSpPr>
        <xdr:cNvPr id="542" name="テキスト ボックス 541"/>
        <xdr:cNvSpPr txBox="1"/>
      </xdr:nvSpPr>
      <xdr:spPr>
        <a:xfrm>
          <a:off x="14325111" y="60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142420</xdr:rowOff>
    </xdr:from>
    <xdr:to>
      <xdr:col>72</xdr:col>
      <xdr:colOff>38100</xdr:colOff>
      <xdr:row>37</xdr:row>
      <xdr:rowOff>72570</xdr:rowOff>
    </xdr:to>
    <xdr:sp macro="" textlink="">
      <xdr:nvSpPr>
        <xdr:cNvPr id="543" name="楕円 542"/>
        <xdr:cNvSpPr/>
      </xdr:nvSpPr>
      <xdr:spPr>
        <a:xfrm>
          <a:off x="13652500" y="63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89097</xdr:rowOff>
    </xdr:from>
    <xdr:ext cx="534377" cy="259045"/>
    <xdr:sp macro="" textlink="">
      <xdr:nvSpPr>
        <xdr:cNvPr id="544" name="テキスト ボックス 543"/>
        <xdr:cNvSpPr txBox="1"/>
      </xdr:nvSpPr>
      <xdr:spPr>
        <a:xfrm>
          <a:off x="13436111" y="60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23822</xdr:rowOff>
    </xdr:from>
    <xdr:to>
      <xdr:col>67</xdr:col>
      <xdr:colOff>101600</xdr:colOff>
      <xdr:row>37</xdr:row>
      <xdr:rowOff>125422</xdr:rowOff>
    </xdr:to>
    <xdr:sp macro="" textlink="">
      <xdr:nvSpPr>
        <xdr:cNvPr id="545" name="楕円 544"/>
        <xdr:cNvSpPr/>
      </xdr:nvSpPr>
      <xdr:spPr>
        <a:xfrm>
          <a:off x="12763500" y="63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141949</xdr:rowOff>
    </xdr:from>
    <xdr:ext cx="534377" cy="259045"/>
    <xdr:sp macro="" textlink="">
      <xdr:nvSpPr>
        <xdr:cNvPr id="546" name="テキスト ボックス 545"/>
        <xdr:cNvSpPr txBox="1"/>
      </xdr:nvSpPr>
      <xdr:spPr>
        <a:xfrm>
          <a:off x="12547111" y="614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41059</xdr:rowOff>
    </xdr:from>
    <xdr:to>
      <xdr:col>85</xdr:col>
      <xdr:colOff>127000</xdr:colOff>
      <xdr:row>56</xdr:row>
      <xdr:rowOff>78984</xdr:rowOff>
    </xdr:to>
    <xdr:cxnSp macro="">
      <xdr:nvCxnSpPr>
        <xdr:cNvPr id="573" name="直線コネクタ 572"/>
        <xdr:cNvCxnSpPr/>
      </xdr:nvCxnSpPr>
      <xdr:spPr>
        <a:xfrm flipV="1">
          <a:off x="15481300" y="9642259"/>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4"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125981</xdr:rowOff>
    </xdr:from>
    <xdr:to>
      <xdr:col>81</xdr:col>
      <xdr:colOff>50800</xdr:colOff>
      <xdr:row>56</xdr:row>
      <xdr:rowOff>78984</xdr:rowOff>
    </xdr:to>
    <xdr:cxnSp macro="">
      <xdr:nvCxnSpPr>
        <xdr:cNvPr id="576" name="直線コネクタ 575"/>
        <xdr:cNvCxnSpPr/>
      </xdr:nvCxnSpPr>
      <xdr:spPr>
        <a:xfrm>
          <a:off x="14592300" y="9555731"/>
          <a:ext cx="8890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8" name="テキスト ボックス 577"/>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21178</xdr:rowOff>
    </xdr:from>
    <xdr:to>
      <xdr:col>76</xdr:col>
      <xdr:colOff>114300</xdr:colOff>
      <xdr:row>55</xdr:row>
      <xdr:rowOff>125981</xdr:rowOff>
    </xdr:to>
    <xdr:cxnSp macro="">
      <xdr:nvCxnSpPr>
        <xdr:cNvPr id="579" name="直線コネクタ 578"/>
        <xdr:cNvCxnSpPr/>
      </xdr:nvCxnSpPr>
      <xdr:spPr>
        <a:xfrm>
          <a:off x="13703300" y="9450928"/>
          <a:ext cx="889000" cy="10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0" name="フローチャート: 判断 579"/>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50703</xdr:rowOff>
    </xdr:from>
    <xdr:ext cx="599010" cy="259045"/>
    <xdr:sp macro="" textlink="">
      <xdr:nvSpPr>
        <xdr:cNvPr id="581" name="テキスト ボックス 580"/>
        <xdr:cNvSpPr txBox="1"/>
      </xdr:nvSpPr>
      <xdr:spPr>
        <a:xfrm>
          <a:off x="14292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21178</xdr:rowOff>
    </xdr:from>
    <xdr:to>
      <xdr:col>71</xdr:col>
      <xdr:colOff>177800</xdr:colOff>
      <xdr:row>57</xdr:row>
      <xdr:rowOff>88654</xdr:rowOff>
    </xdr:to>
    <xdr:cxnSp macro="">
      <xdr:nvCxnSpPr>
        <xdr:cNvPr id="582" name="直線コネクタ 581"/>
        <xdr:cNvCxnSpPr/>
      </xdr:nvCxnSpPr>
      <xdr:spPr>
        <a:xfrm flipV="1">
          <a:off x="12814300" y="9450928"/>
          <a:ext cx="889000" cy="4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3" name="フローチャート: 判断 582"/>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61379</xdr:rowOff>
    </xdr:from>
    <xdr:ext cx="599010" cy="259045"/>
    <xdr:sp macro="" textlink="">
      <xdr:nvSpPr>
        <xdr:cNvPr id="584" name="テキスト ボックス 583"/>
        <xdr:cNvSpPr txBox="1"/>
      </xdr:nvSpPr>
      <xdr:spPr>
        <a:xfrm>
          <a:off x="13403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85" name="フローチャート: 判断 584"/>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94791</xdr:rowOff>
    </xdr:from>
    <xdr:ext cx="599010" cy="259045"/>
    <xdr:sp macro="" textlink="">
      <xdr:nvSpPr>
        <xdr:cNvPr id="586" name="テキスト ボックス 585"/>
        <xdr:cNvSpPr txBox="1"/>
      </xdr:nvSpPr>
      <xdr:spPr>
        <a:xfrm>
          <a:off x="12514795" y="952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161709</xdr:rowOff>
    </xdr:from>
    <xdr:to>
      <xdr:col>85</xdr:col>
      <xdr:colOff>177800</xdr:colOff>
      <xdr:row>56</xdr:row>
      <xdr:rowOff>91859</xdr:rowOff>
    </xdr:to>
    <xdr:sp macro="" textlink="">
      <xdr:nvSpPr>
        <xdr:cNvPr id="592" name="楕円 591"/>
        <xdr:cNvSpPr/>
      </xdr:nvSpPr>
      <xdr:spPr>
        <a:xfrm>
          <a:off x="162687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13136</xdr:rowOff>
    </xdr:from>
    <xdr:ext cx="599010" cy="259045"/>
    <xdr:sp macro="" textlink="">
      <xdr:nvSpPr>
        <xdr:cNvPr id="593" name="教育費該当値テキスト"/>
        <xdr:cNvSpPr txBox="1"/>
      </xdr:nvSpPr>
      <xdr:spPr>
        <a:xfrm>
          <a:off x="16370300" y="944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28184</xdr:rowOff>
    </xdr:from>
    <xdr:to>
      <xdr:col>81</xdr:col>
      <xdr:colOff>101600</xdr:colOff>
      <xdr:row>56</xdr:row>
      <xdr:rowOff>129784</xdr:rowOff>
    </xdr:to>
    <xdr:sp macro="" textlink="">
      <xdr:nvSpPr>
        <xdr:cNvPr id="594" name="楕円 593"/>
        <xdr:cNvSpPr/>
      </xdr:nvSpPr>
      <xdr:spPr>
        <a:xfrm>
          <a:off x="15430500" y="96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146311</xdr:rowOff>
    </xdr:from>
    <xdr:ext cx="599010" cy="259045"/>
    <xdr:sp macro="" textlink="">
      <xdr:nvSpPr>
        <xdr:cNvPr id="595" name="テキスト ボックス 594"/>
        <xdr:cNvSpPr txBox="1"/>
      </xdr:nvSpPr>
      <xdr:spPr>
        <a:xfrm>
          <a:off x="15181795" y="940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75181</xdr:rowOff>
    </xdr:from>
    <xdr:to>
      <xdr:col>76</xdr:col>
      <xdr:colOff>165100</xdr:colOff>
      <xdr:row>56</xdr:row>
      <xdr:rowOff>5331</xdr:rowOff>
    </xdr:to>
    <xdr:sp macro="" textlink="">
      <xdr:nvSpPr>
        <xdr:cNvPr id="596" name="楕円 595"/>
        <xdr:cNvSpPr/>
      </xdr:nvSpPr>
      <xdr:spPr>
        <a:xfrm>
          <a:off x="14541500" y="95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21858</xdr:rowOff>
    </xdr:from>
    <xdr:ext cx="599010" cy="259045"/>
    <xdr:sp macro="" textlink="">
      <xdr:nvSpPr>
        <xdr:cNvPr id="597" name="テキスト ボックス 596"/>
        <xdr:cNvSpPr txBox="1"/>
      </xdr:nvSpPr>
      <xdr:spPr>
        <a:xfrm>
          <a:off x="14292795" y="928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141828</xdr:rowOff>
    </xdr:from>
    <xdr:to>
      <xdr:col>72</xdr:col>
      <xdr:colOff>38100</xdr:colOff>
      <xdr:row>55</xdr:row>
      <xdr:rowOff>71978</xdr:rowOff>
    </xdr:to>
    <xdr:sp macro="" textlink="">
      <xdr:nvSpPr>
        <xdr:cNvPr id="598" name="楕円 597"/>
        <xdr:cNvSpPr/>
      </xdr:nvSpPr>
      <xdr:spPr>
        <a:xfrm>
          <a:off x="13652500" y="9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88505</xdr:rowOff>
    </xdr:from>
    <xdr:ext cx="599010" cy="259045"/>
    <xdr:sp macro="" textlink="">
      <xdr:nvSpPr>
        <xdr:cNvPr id="599" name="テキスト ボックス 598"/>
        <xdr:cNvSpPr txBox="1"/>
      </xdr:nvSpPr>
      <xdr:spPr>
        <a:xfrm>
          <a:off x="13403795" y="917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37854</xdr:rowOff>
    </xdr:from>
    <xdr:to>
      <xdr:col>67</xdr:col>
      <xdr:colOff>101600</xdr:colOff>
      <xdr:row>57</xdr:row>
      <xdr:rowOff>139454</xdr:rowOff>
    </xdr:to>
    <xdr:sp macro="" textlink="">
      <xdr:nvSpPr>
        <xdr:cNvPr id="600" name="楕円 599"/>
        <xdr:cNvSpPr/>
      </xdr:nvSpPr>
      <xdr:spPr>
        <a:xfrm>
          <a:off x="12763500" y="98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130581</xdr:rowOff>
    </xdr:from>
    <xdr:ext cx="534377" cy="259045"/>
    <xdr:sp macro="" textlink="">
      <xdr:nvSpPr>
        <xdr:cNvPr id="601" name="テキスト ボックス 600"/>
        <xdr:cNvSpPr txBox="1"/>
      </xdr:nvSpPr>
      <xdr:spPr>
        <a:xfrm>
          <a:off x="12547111" y="9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47146</xdr:rowOff>
    </xdr:from>
    <xdr:to>
      <xdr:col>85</xdr:col>
      <xdr:colOff>127000</xdr:colOff>
      <xdr:row>78</xdr:row>
      <xdr:rowOff>99498</xdr:rowOff>
    </xdr:to>
    <xdr:cxnSp macro="">
      <xdr:nvCxnSpPr>
        <xdr:cNvPr id="628" name="直線コネクタ 627"/>
        <xdr:cNvCxnSpPr/>
      </xdr:nvCxnSpPr>
      <xdr:spPr>
        <a:xfrm>
          <a:off x="15481300" y="13420246"/>
          <a:ext cx="838200" cy="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29"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37488</xdr:rowOff>
    </xdr:from>
    <xdr:to>
      <xdr:col>81</xdr:col>
      <xdr:colOff>50800</xdr:colOff>
      <xdr:row>78</xdr:row>
      <xdr:rowOff>47146</xdr:rowOff>
    </xdr:to>
    <xdr:cxnSp macro="">
      <xdr:nvCxnSpPr>
        <xdr:cNvPr id="631" name="直線コネクタ 630"/>
        <xdr:cNvCxnSpPr/>
      </xdr:nvCxnSpPr>
      <xdr:spPr>
        <a:xfrm>
          <a:off x="14592300" y="13410588"/>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3" name="テキスト ボックス 632"/>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37488</xdr:rowOff>
    </xdr:from>
    <xdr:to>
      <xdr:col>76</xdr:col>
      <xdr:colOff>114300</xdr:colOff>
      <xdr:row>78</xdr:row>
      <xdr:rowOff>90883</xdr:rowOff>
    </xdr:to>
    <xdr:cxnSp macro="">
      <xdr:nvCxnSpPr>
        <xdr:cNvPr id="634" name="直線コネクタ 633"/>
        <xdr:cNvCxnSpPr/>
      </xdr:nvCxnSpPr>
      <xdr:spPr>
        <a:xfrm flipV="1">
          <a:off x="13703300" y="13410588"/>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5" name="フローチャート: 判断 634"/>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148400</xdr:rowOff>
    </xdr:from>
    <xdr:ext cx="534377" cy="259045"/>
    <xdr:sp macro="" textlink="">
      <xdr:nvSpPr>
        <xdr:cNvPr id="636" name="テキスト ボックス 635"/>
        <xdr:cNvSpPr txBox="1"/>
      </xdr:nvSpPr>
      <xdr:spPr>
        <a:xfrm>
          <a:off x="14325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150735</xdr:rowOff>
    </xdr:from>
    <xdr:to>
      <xdr:col>71</xdr:col>
      <xdr:colOff>177800</xdr:colOff>
      <xdr:row>78</xdr:row>
      <xdr:rowOff>90883</xdr:rowOff>
    </xdr:to>
    <xdr:cxnSp macro="">
      <xdr:nvCxnSpPr>
        <xdr:cNvPr id="637" name="直線コネクタ 636"/>
        <xdr:cNvCxnSpPr/>
      </xdr:nvCxnSpPr>
      <xdr:spPr>
        <a:xfrm>
          <a:off x="12814300" y="13009485"/>
          <a:ext cx="889000" cy="4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38" name="フローチャート: 判断 637"/>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140143</xdr:rowOff>
    </xdr:from>
    <xdr:ext cx="534377" cy="259045"/>
    <xdr:sp macro="" textlink="">
      <xdr:nvSpPr>
        <xdr:cNvPr id="639" name="テキスト ボックス 638"/>
        <xdr:cNvSpPr txBox="1"/>
      </xdr:nvSpPr>
      <xdr:spPr>
        <a:xfrm>
          <a:off x="13436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0" name="フローチャート: 判断 639"/>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41" name="テキスト ボックス 640"/>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48698</xdr:rowOff>
    </xdr:from>
    <xdr:to>
      <xdr:col>85</xdr:col>
      <xdr:colOff>177800</xdr:colOff>
      <xdr:row>78</xdr:row>
      <xdr:rowOff>150298</xdr:rowOff>
    </xdr:to>
    <xdr:sp macro="" textlink="">
      <xdr:nvSpPr>
        <xdr:cNvPr id="647" name="楕円 646"/>
        <xdr:cNvSpPr/>
      </xdr:nvSpPr>
      <xdr:spPr>
        <a:xfrm>
          <a:off x="16268700" y="134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8075</xdr:rowOff>
    </xdr:from>
    <xdr:ext cx="534377" cy="259045"/>
    <xdr:sp macro="" textlink="">
      <xdr:nvSpPr>
        <xdr:cNvPr id="648" name="災害復旧費該当値テキスト"/>
        <xdr:cNvSpPr txBox="1"/>
      </xdr:nvSpPr>
      <xdr:spPr>
        <a:xfrm>
          <a:off x="16370300" y="132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167796</xdr:rowOff>
    </xdr:from>
    <xdr:to>
      <xdr:col>81</xdr:col>
      <xdr:colOff>101600</xdr:colOff>
      <xdr:row>78</xdr:row>
      <xdr:rowOff>97946</xdr:rowOff>
    </xdr:to>
    <xdr:sp macro="" textlink="">
      <xdr:nvSpPr>
        <xdr:cNvPr id="649" name="楕円 648"/>
        <xdr:cNvSpPr/>
      </xdr:nvSpPr>
      <xdr:spPr>
        <a:xfrm>
          <a:off x="15430500" y="133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114473</xdr:rowOff>
    </xdr:from>
    <xdr:ext cx="534377" cy="259045"/>
    <xdr:sp macro="" textlink="">
      <xdr:nvSpPr>
        <xdr:cNvPr id="650" name="テキスト ボックス 649"/>
        <xdr:cNvSpPr txBox="1"/>
      </xdr:nvSpPr>
      <xdr:spPr>
        <a:xfrm>
          <a:off x="15214111" y="1314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158138</xdr:rowOff>
    </xdr:from>
    <xdr:to>
      <xdr:col>76</xdr:col>
      <xdr:colOff>165100</xdr:colOff>
      <xdr:row>78</xdr:row>
      <xdr:rowOff>88288</xdr:rowOff>
    </xdr:to>
    <xdr:sp macro="" textlink="">
      <xdr:nvSpPr>
        <xdr:cNvPr id="651" name="楕円 650"/>
        <xdr:cNvSpPr/>
      </xdr:nvSpPr>
      <xdr:spPr>
        <a:xfrm>
          <a:off x="14541500" y="133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104815</xdr:rowOff>
    </xdr:from>
    <xdr:ext cx="534377" cy="259045"/>
    <xdr:sp macro="" textlink="">
      <xdr:nvSpPr>
        <xdr:cNvPr id="652" name="テキスト ボックス 651"/>
        <xdr:cNvSpPr txBox="1"/>
      </xdr:nvSpPr>
      <xdr:spPr>
        <a:xfrm>
          <a:off x="14325111" y="131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40083</xdr:rowOff>
    </xdr:from>
    <xdr:to>
      <xdr:col>72</xdr:col>
      <xdr:colOff>38100</xdr:colOff>
      <xdr:row>78</xdr:row>
      <xdr:rowOff>141683</xdr:rowOff>
    </xdr:to>
    <xdr:sp macro="" textlink="">
      <xdr:nvSpPr>
        <xdr:cNvPr id="653" name="楕円 652"/>
        <xdr:cNvSpPr/>
      </xdr:nvSpPr>
      <xdr:spPr>
        <a:xfrm>
          <a:off x="13652500" y="134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158210</xdr:rowOff>
    </xdr:from>
    <xdr:ext cx="534377" cy="259045"/>
    <xdr:sp macro="" textlink="">
      <xdr:nvSpPr>
        <xdr:cNvPr id="654" name="テキスト ボックス 653"/>
        <xdr:cNvSpPr txBox="1"/>
      </xdr:nvSpPr>
      <xdr:spPr>
        <a:xfrm>
          <a:off x="13436111" y="131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99934</xdr:rowOff>
    </xdr:from>
    <xdr:to>
      <xdr:col>67</xdr:col>
      <xdr:colOff>101600</xdr:colOff>
      <xdr:row>76</xdr:row>
      <xdr:rowOff>30085</xdr:rowOff>
    </xdr:to>
    <xdr:sp macro="" textlink="">
      <xdr:nvSpPr>
        <xdr:cNvPr id="655" name="楕円 654"/>
        <xdr:cNvSpPr/>
      </xdr:nvSpPr>
      <xdr:spPr>
        <a:xfrm>
          <a:off x="12763500" y="12958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46611</xdr:rowOff>
    </xdr:from>
    <xdr:ext cx="599010" cy="259045"/>
    <xdr:sp macro="" textlink="">
      <xdr:nvSpPr>
        <xdr:cNvPr id="656" name="テキスト ボックス 655"/>
        <xdr:cNvSpPr txBox="1"/>
      </xdr:nvSpPr>
      <xdr:spPr>
        <a:xfrm>
          <a:off x="12514795" y="1273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47476</xdr:rowOff>
    </xdr:from>
    <xdr:to>
      <xdr:col>85</xdr:col>
      <xdr:colOff>127000</xdr:colOff>
      <xdr:row>96</xdr:row>
      <xdr:rowOff>80035</xdr:rowOff>
    </xdr:to>
    <xdr:cxnSp macro="">
      <xdr:nvCxnSpPr>
        <xdr:cNvPr id="687" name="直線コネクタ 686"/>
        <xdr:cNvCxnSpPr/>
      </xdr:nvCxnSpPr>
      <xdr:spPr>
        <a:xfrm flipV="1">
          <a:off x="15481300" y="16506676"/>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80035</xdr:rowOff>
    </xdr:from>
    <xdr:to>
      <xdr:col>81</xdr:col>
      <xdr:colOff>50800</xdr:colOff>
      <xdr:row>96</xdr:row>
      <xdr:rowOff>167655</xdr:rowOff>
    </xdr:to>
    <xdr:cxnSp macro="">
      <xdr:nvCxnSpPr>
        <xdr:cNvPr id="690" name="直線コネクタ 689"/>
        <xdr:cNvCxnSpPr/>
      </xdr:nvCxnSpPr>
      <xdr:spPr>
        <a:xfrm flipV="1">
          <a:off x="14592300" y="16539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167655</xdr:rowOff>
    </xdr:from>
    <xdr:to>
      <xdr:col>76</xdr:col>
      <xdr:colOff>114300</xdr:colOff>
      <xdr:row>97</xdr:row>
      <xdr:rowOff>27823</xdr:rowOff>
    </xdr:to>
    <xdr:cxnSp macro="">
      <xdr:nvCxnSpPr>
        <xdr:cNvPr id="693" name="直線コネクタ 692"/>
        <xdr:cNvCxnSpPr/>
      </xdr:nvCxnSpPr>
      <xdr:spPr>
        <a:xfrm flipV="1">
          <a:off x="13703300" y="16626855"/>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4" name="フローチャート: 判断 693"/>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31445</xdr:rowOff>
    </xdr:from>
    <xdr:ext cx="599010" cy="259045"/>
    <xdr:sp macro="" textlink="">
      <xdr:nvSpPr>
        <xdr:cNvPr id="695" name="テキスト ボックス 694"/>
        <xdr:cNvSpPr txBox="1"/>
      </xdr:nvSpPr>
      <xdr:spPr>
        <a:xfrm>
          <a:off x="14292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37529</xdr:rowOff>
    </xdr:from>
    <xdr:to>
      <xdr:col>71</xdr:col>
      <xdr:colOff>177800</xdr:colOff>
      <xdr:row>97</xdr:row>
      <xdr:rowOff>27823</xdr:rowOff>
    </xdr:to>
    <xdr:cxnSp macro="">
      <xdr:nvCxnSpPr>
        <xdr:cNvPr id="696" name="直線コネクタ 695"/>
        <xdr:cNvCxnSpPr/>
      </xdr:nvCxnSpPr>
      <xdr:spPr>
        <a:xfrm>
          <a:off x="12814300" y="16325279"/>
          <a:ext cx="889000" cy="3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697" name="フローチャート: 判断 696"/>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22364</xdr:rowOff>
    </xdr:from>
    <xdr:ext cx="599010" cy="259045"/>
    <xdr:sp macro="" textlink="">
      <xdr:nvSpPr>
        <xdr:cNvPr id="698" name="テキスト ボックス 697"/>
        <xdr:cNvSpPr txBox="1"/>
      </xdr:nvSpPr>
      <xdr:spPr>
        <a:xfrm>
          <a:off x="13403795" y="16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699" name="フローチャート: 判断 698"/>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0" name="テキスト ボックス 699"/>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168126</xdr:rowOff>
    </xdr:from>
    <xdr:to>
      <xdr:col>85</xdr:col>
      <xdr:colOff>177800</xdr:colOff>
      <xdr:row>96</xdr:row>
      <xdr:rowOff>98276</xdr:rowOff>
    </xdr:to>
    <xdr:sp macro="" textlink="">
      <xdr:nvSpPr>
        <xdr:cNvPr id="706" name="楕円 705"/>
        <xdr:cNvSpPr/>
      </xdr:nvSpPr>
      <xdr:spPr>
        <a:xfrm>
          <a:off x="16268700" y="16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19553</xdr:rowOff>
    </xdr:from>
    <xdr:ext cx="599010" cy="259045"/>
    <xdr:sp macro="" textlink="">
      <xdr:nvSpPr>
        <xdr:cNvPr id="707" name="公債費該当値テキスト"/>
        <xdr:cNvSpPr txBox="1"/>
      </xdr:nvSpPr>
      <xdr:spPr>
        <a:xfrm>
          <a:off x="16370300" y="1630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29235</xdr:rowOff>
    </xdr:from>
    <xdr:to>
      <xdr:col>81</xdr:col>
      <xdr:colOff>101600</xdr:colOff>
      <xdr:row>96</xdr:row>
      <xdr:rowOff>130835</xdr:rowOff>
    </xdr:to>
    <xdr:sp macro="" textlink="">
      <xdr:nvSpPr>
        <xdr:cNvPr id="708" name="楕円 707"/>
        <xdr:cNvSpPr/>
      </xdr:nvSpPr>
      <xdr:spPr>
        <a:xfrm>
          <a:off x="15430500" y="164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147362</xdr:rowOff>
    </xdr:from>
    <xdr:ext cx="599010" cy="259045"/>
    <xdr:sp macro="" textlink="">
      <xdr:nvSpPr>
        <xdr:cNvPr id="709" name="テキスト ボックス 708"/>
        <xdr:cNvSpPr txBox="1"/>
      </xdr:nvSpPr>
      <xdr:spPr>
        <a:xfrm>
          <a:off x="15181795" y="162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116855</xdr:rowOff>
    </xdr:from>
    <xdr:to>
      <xdr:col>76</xdr:col>
      <xdr:colOff>165100</xdr:colOff>
      <xdr:row>97</xdr:row>
      <xdr:rowOff>47005</xdr:rowOff>
    </xdr:to>
    <xdr:sp macro="" textlink="">
      <xdr:nvSpPr>
        <xdr:cNvPr id="710" name="楕円 709"/>
        <xdr:cNvSpPr/>
      </xdr:nvSpPr>
      <xdr:spPr>
        <a:xfrm>
          <a:off x="14541500" y="1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38132</xdr:rowOff>
    </xdr:from>
    <xdr:ext cx="599010" cy="259045"/>
    <xdr:sp macro="" textlink="">
      <xdr:nvSpPr>
        <xdr:cNvPr id="711" name="テキスト ボックス 710"/>
        <xdr:cNvSpPr txBox="1"/>
      </xdr:nvSpPr>
      <xdr:spPr>
        <a:xfrm>
          <a:off x="14292795" y="166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148473</xdr:rowOff>
    </xdr:from>
    <xdr:to>
      <xdr:col>72</xdr:col>
      <xdr:colOff>38100</xdr:colOff>
      <xdr:row>97</xdr:row>
      <xdr:rowOff>78623</xdr:rowOff>
    </xdr:to>
    <xdr:sp macro="" textlink="">
      <xdr:nvSpPr>
        <xdr:cNvPr id="712" name="楕円 711"/>
        <xdr:cNvSpPr/>
      </xdr:nvSpPr>
      <xdr:spPr>
        <a:xfrm>
          <a:off x="13652500" y="166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69750</xdr:rowOff>
    </xdr:from>
    <xdr:ext cx="599010" cy="259045"/>
    <xdr:sp macro="" textlink="">
      <xdr:nvSpPr>
        <xdr:cNvPr id="713" name="テキスト ボックス 712"/>
        <xdr:cNvSpPr txBox="1"/>
      </xdr:nvSpPr>
      <xdr:spPr>
        <a:xfrm>
          <a:off x="13403795" y="167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158179</xdr:rowOff>
    </xdr:from>
    <xdr:to>
      <xdr:col>67</xdr:col>
      <xdr:colOff>101600</xdr:colOff>
      <xdr:row>95</xdr:row>
      <xdr:rowOff>88329</xdr:rowOff>
    </xdr:to>
    <xdr:sp macro="" textlink="">
      <xdr:nvSpPr>
        <xdr:cNvPr id="714" name="楕円 713"/>
        <xdr:cNvSpPr/>
      </xdr:nvSpPr>
      <xdr:spPr>
        <a:xfrm>
          <a:off x="12763500" y="16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104856</xdr:rowOff>
    </xdr:from>
    <xdr:ext cx="599010" cy="259045"/>
    <xdr:sp macro="" textlink="">
      <xdr:nvSpPr>
        <xdr:cNvPr id="715" name="テキスト ボックス 714"/>
        <xdr:cNvSpPr txBox="1"/>
      </xdr:nvSpPr>
      <xdr:spPr>
        <a:xfrm>
          <a:off x="12514795" y="1604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3" name="フローチャート: 判断 752"/>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4" name="テキスト ボックス 753"/>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6" name="フローチャート: 判断 755"/>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7" name="テキスト ボックス 756"/>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58" name="フローチャート: 判断 757"/>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59" name="テキスト ボックス 758"/>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a:t>
          </a:r>
          <a:r>
            <a:rPr lang="ja-JP" altLang="ja-JP" sz="1100">
              <a:solidFill>
                <a:schemeClr val="dk1"/>
              </a:solidFill>
              <a:effectLst/>
              <a:latin typeface="+mn-lt"/>
              <a:ea typeface="+mn-ea"/>
              <a:cs typeface="+mn-cs"/>
            </a:rPr>
            <a:t>総務費について、H25で大きく増加しているがこれは、平成23年度新潟・福島豪雨災害に伴い、只見川豪雨災害復興基金を創設し、積立を行ったためである。</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以降は若干の動きはあるものの、おおむね横ばいとなっている。労働費については、緊急雇用関係（賃金、共済費）、観光関連産業復興ＰＲ事業、物産品流通販売促進開発支援業務の終了に伴い減。</a:t>
          </a:r>
          <a:r>
            <a:rPr lang="ja-JP" altLang="ja-JP" sz="1100">
              <a:solidFill>
                <a:schemeClr val="dk1"/>
              </a:solidFill>
              <a:effectLst/>
              <a:latin typeface="+mn-lt"/>
              <a:ea typeface="+mn-ea"/>
              <a:cs typeface="+mn-cs"/>
            </a:rPr>
            <a:t>商工費について、H26～</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について増加しているが、H26～</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については保養センター改築事業によるものである。教育費について、H26以降で増加しているがこれは、H26から｢奥会津学びの１８年｣をコンセプトに町の子育て世帯を対象に子育て・就学支援を開始したことによる。それにより小中学生の給食費や教材費、修学旅行費の無料化に伴う支出や高校生の通学費や部活動の補助や寮費の無料化や食費補助に伴う支出が増加した。この事業は今後も継続的に行っていくの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支出についても高い水準で推移していくと予想される。災害復旧費について、H25で事業費が大幅に増加しているが、これは平成23年7月に起こった平成23年度新潟・福島豪雨災害にかかる災害復旧事業によるものである。公債費について、H25で増加しているがこれは、臨時財政対策債の繰上償還を行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財政調整基金残高については</a:t>
          </a:r>
          <a:r>
            <a:rPr kumimoji="1" lang="ja-JP" altLang="en-US" sz="1400" baseline="0">
              <a:solidFill>
                <a:schemeClr val="dk1"/>
              </a:solidFill>
              <a:effectLst/>
              <a:latin typeface="+mn-lt"/>
              <a:ea typeface="+mn-ea"/>
              <a:cs typeface="+mn-cs"/>
            </a:rPr>
            <a:t>前年度並みである。</a:t>
          </a:r>
          <a:r>
            <a:rPr kumimoji="1" lang="ja-JP" altLang="ja-JP" sz="1400" baseline="0">
              <a:solidFill>
                <a:schemeClr val="dk1"/>
              </a:solidFill>
              <a:effectLst/>
              <a:latin typeface="+mn-lt"/>
              <a:ea typeface="+mn-ea"/>
              <a:cs typeface="+mn-cs"/>
            </a:rPr>
            <a:t>実質収支額について</a:t>
          </a:r>
          <a:r>
            <a:rPr kumimoji="1" lang="ja-JP" altLang="en-US" sz="1400" baseline="0">
              <a:solidFill>
                <a:schemeClr val="dk1"/>
              </a:solidFill>
              <a:effectLst/>
              <a:latin typeface="+mn-lt"/>
              <a:ea typeface="+mn-ea"/>
              <a:cs typeface="+mn-cs"/>
            </a:rPr>
            <a:t>も</a:t>
          </a:r>
          <a:r>
            <a:rPr kumimoji="1" lang="ja-JP" altLang="ja-JP" sz="1400" baseline="0">
              <a:solidFill>
                <a:schemeClr val="dk1"/>
              </a:solidFill>
              <a:effectLst/>
              <a:latin typeface="+mn-lt"/>
              <a:ea typeface="+mn-ea"/>
              <a:cs typeface="+mn-cs"/>
            </a:rPr>
            <a:t>、前年並みの水準であった。</a:t>
          </a:r>
          <a:endParaRPr lang="ja-JP" altLang="ja-JP" sz="1800">
            <a:effectLst/>
          </a:endParaRPr>
        </a:p>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実質単年度収支については、平成２８年度は財政調整基金からの繰入を行わなかったが、平成２９年度は行ったためマイナスとなった。</a:t>
          </a:r>
          <a:endParaRPr kumimoji="1" lang="en-US" altLang="ja-JP" sz="14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一般会計の黒字額については</a:t>
          </a:r>
          <a:r>
            <a:rPr lang="ja-JP" altLang="en-US" sz="1400">
              <a:solidFill>
                <a:schemeClr val="dk1"/>
              </a:solidFill>
              <a:effectLst/>
              <a:latin typeface="+mn-lt"/>
              <a:ea typeface="+mn-ea"/>
              <a:cs typeface="+mn-cs"/>
            </a:rPr>
            <a:t>、おおむね</a:t>
          </a:r>
          <a:r>
            <a:rPr lang="ja-JP" altLang="ja-JP" sz="1400">
              <a:solidFill>
                <a:schemeClr val="dk1"/>
              </a:solidFill>
              <a:effectLst/>
              <a:latin typeface="+mn-lt"/>
              <a:ea typeface="+mn-ea"/>
              <a:cs typeface="+mn-cs"/>
            </a:rPr>
            <a:t>例年並みである。</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年度の黒字額が低くなっているのは、</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年度に新設した少子化対策推進基金への積み立てを行ったためである。</a:t>
          </a:r>
          <a:endParaRPr lang="ja-JP" altLang="ja-JP" sz="1800">
            <a:effectLst/>
          </a:endParaRPr>
        </a:p>
        <a:p>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介護保険特別会計が若干減少したことについては、保険給付費が伸びたことや第７期介護計画の策定を行ったことによるものである。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その他の特別会計については、概ね前年度並みである。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5" zoomScaleNormal="85" workbookViewId="0">
      <selection activeCell="AO34" sqref="AO34:BC3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3358045</v>
      </c>
      <c r="BO4" s="410"/>
      <c r="BP4" s="410"/>
      <c r="BQ4" s="410"/>
      <c r="BR4" s="410"/>
      <c r="BS4" s="410"/>
      <c r="BT4" s="410"/>
      <c r="BU4" s="411"/>
      <c r="BV4" s="409">
        <v>3386163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10.1</v>
      </c>
      <c r="CU4" s="416"/>
      <c r="CV4" s="416"/>
      <c r="CW4" s="416"/>
      <c r="CX4" s="416"/>
      <c r="CY4" s="416"/>
      <c r="CZ4" s="416"/>
      <c r="DA4" s="417"/>
      <c r="DB4" s="415">
        <v>9.8000000000000007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3159532</v>
      </c>
      <c r="BO5" s="447"/>
      <c r="BP5" s="447"/>
      <c r="BQ5" s="447"/>
      <c r="BR5" s="447"/>
      <c r="BS5" s="447"/>
      <c r="BT5" s="447"/>
      <c r="BU5" s="448"/>
      <c r="BV5" s="446">
        <v>3178937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78.5</v>
      </c>
      <c r="CU5" s="444"/>
      <c r="CV5" s="444"/>
      <c r="CW5" s="444"/>
      <c r="CX5" s="444"/>
      <c r="CY5" s="444"/>
      <c r="CZ5" s="444"/>
      <c r="DA5" s="445"/>
      <c r="DB5" s="443">
        <v>76.5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198513</v>
      </c>
      <c r="BO6" s="447"/>
      <c r="BP6" s="447"/>
      <c r="BQ6" s="447"/>
      <c r="BR6" s="447"/>
      <c r="BS6" s="447"/>
      <c r="BT6" s="447"/>
      <c r="BU6" s="448"/>
      <c r="BV6" s="446">
        <v>207226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81.599999999999994</v>
      </c>
      <c r="CU6" s="484"/>
      <c r="CV6" s="484"/>
      <c r="CW6" s="484"/>
      <c r="CX6" s="484"/>
      <c r="CY6" s="484"/>
      <c r="CZ6" s="484"/>
      <c r="DA6" s="485"/>
      <c r="DB6" s="483">
        <v>79.5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4085</v>
      </c>
      <c r="BO7" s="447"/>
      <c r="BP7" s="447"/>
      <c r="BQ7" s="447"/>
      <c r="BR7" s="447"/>
      <c r="BS7" s="447"/>
      <c r="BT7" s="447"/>
      <c r="BU7" s="448"/>
      <c r="BV7" s="446">
        <v>10837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1925590</v>
      </c>
      <c r="CU7" s="447"/>
      <c r="CV7" s="447"/>
      <c r="CW7" s="447"/>
      <c r="CX7" s="447"/>
      <c r="CY7" s="447"/>
      <c r="CZ7" s="447"/>
      <c r="DA7" s="448"/>
      <c r="DB7" s="446">
        <v>2000339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194428</v>
      </c>
      <c r="BO8" s="447"/>
      <c r="BP8" s="447"/>
      <c r="BQ8" s="447"/>
      <c r="BR8" s="447"/>
      <c r="BS8" s="447"/>
      <c r="BT8" s="447"/>
      <c r="BU8" s="448"/>
      <c r="BV8" s="446">
        <v>196389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2189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-1961</v>
      </c>
      <c r="BO9" s="447"/>
      <c r="BP9" s="447"/>
      <c r="BQ9" s="447"/>
      <c r="BR9" s="447"/>
      <c r="BS9" s="447"/>
      <c r="BT9" s="447"/>
      <c r="BU9" s="448"/>
      <c r="BV9" s="446">
        <v>1286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14.7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2462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44</v>
      </c>
      <c r="BO10" s="447"/>
      <c r="BP10" s="447"/>
      <c r="BQ10" s="447"/>
      <c r="BR10" s="447"/>
      <c r="BS10" s="447"/>
      <c r="BT10" s="447"/>
      <c r="BU10" s="448"/>
      <c r="BV10" s="446">
        <v>36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64271</v>
      </c>
      <c r="BO11" s="447"/>
      <c r="BP11" s="447"/>
      <c r="BQ11" s="447"/>
      <c r="BR11" s="447"/>
      <c r="BS11" s="447"/>
      <c r="BT11" s="447"/>
      <c r="BU11" s="448"/>
      <c r="BV11" s="446">
        <v>62673</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2135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141775</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2127</v>
      </c>
      <c r="S13" s="528"/>
      <c r="T13" s="528"/>
      <c r="U13" s="528"/>
      <c r="V13" s="529"/>
      <c r="W13" s="462" t="s">
        <v>135</v>
      </c>
      <c r="X13" s="463"/>
      <c r="Y13" s="463"/>
      <c r="Z13" s="463"/>
      <c r="AA13" s="463"/>
      <c r="AB13" s="453"/>
      <c r="AC13" s="497">
        <v>114</v>
      </c>
      <c r="AD13" s="498"/>
      <c r="AE13" s="498"/>
      <c r="AF13" s="498"/>
      <c r="AG13" s="537"/>
      <c r="AH13" s="497">
        <v>206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-79421</v>
      </c>
      <c r="BO13" s="447"/>
      <c r="BP13" s="447"/>
      <c r="BQ13" s="447"/>
      <c r="BR13" s="447"/>
      <c r="BS13" s="447"/>
      <c r="BT13" s="447"/>
      <c r="BU13" s="448"/>
      <c r="BV13" s="446">
        <v>63995</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3.2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2196</v>
      </c>
      <c r="S14" s="528"/>
      <c r="T14" s="528"/>
      <c r="U14" s="528"/>
      <c r="V14" s="529"/>
      <c r="W14" s="436"/>
      <c r="X14" s="437"/>
      <c r="Y14" s="437"/>
      <c r="Z14" s="437"/>
      <c r="AA14" s="437"/>
      <c r="AB14" s="426"/>
      <c r="AC14" s="530">
        <v>13.3</v>
      </c>
      <c r="AD14" s="531"/>
      <c r="AE14" s="531"/>
      <c r="AF14" s="531"/>
      <c r="AG14" s="532"/>
      <c r="AH14" s="530">
        <v>20.5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2189</v>
      </c>
      <c r="S15" s="528"/>
      <c r="T15" s="528"/>
      <c r="U15" s="528"/>
      <c r="V15" s="529"/>
      <c r="W15" s="462" t="s">
        <v>144</v>
      </c>
      <c r="X15" s="463"/>
      <c r="Y15" s="463"/>
      <c r="Z15" s="463"/>
      <c r="AA15" s="463"/>
      <c r="AB15" s="453"/>
      <c r="AC15" s="497">
        <v>228</v>
      </c>
      <c r="AD15" s="498"/>
      <c r="AE15" s="498"/>
      <c r="AF15" s="498"/>
      <c r="AG15" s="537"/>
      <c r="AH15" s="497">
        <v>231</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407676</v>
      </c>
      <c r="BO15" s="410"/>
      <c r="BP15" s="410"/>
      <c r="BQ15" s="410"/>
      <c r="BR15" s="410"/>
      <c r="BS15" s="410"/>
      <c r="BT15" s="410"/>
      <c r="BU15" s="411"/>
      <c r="BV15" s="409">
        <v>413021</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26.5</v>
      </c>
      <c r="AD16" s="531"/>
      <c r="AE16" s="531"/>
      <c r="AF16" s="531"/>
      <c r="AG16" s="532"/>
      <c r="AH16" s="530">
        <v>23</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1735193</v>
      </c>
      <c r="BO16" s="447"/>
      <c r="BP16" s="447"/>
      <c r="BQ16" s="447"/>
      <c r="BR16" s="447"/>
      <c r="BS16" s="447"/>
      <c r="BT16" s="447"/>
      <c r="BU16" s="448"/>
      <c r="BV16" s="446">
        <v>1805931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517</v>
      </c>
      <c r="AD17" s="498"/>
      <c r="AE17" s="498"/>
      <c r="AF17" s="498"/>
      <c r="AG17" s="537"/>
      <c r="AH17" s="497">
        <v>566</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523925</v>
      </c>
      <c r="BO17" s="447"/>
      <c r="BP17" s="447"/>
      <c r="BQ17" s="447"/>
      <c r="BR17" s="447"/>
      <c r="BS17" s="447"/>
      <c r="BT17" s="447"/>
      <c r="BU17" s="448"/>
      <c r="BV17" s="446">
        <v>530580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293.92</v>
      </c>
      <c r="M18" s="559"/>
      <c r="N18" s="559"/>
      <c r="O18" s="559"/>
      <c r="P18" s="559"/>
      <c r="Q18" s="559"/>
      <c r="R18" s="560"/>
      <c r="S18" s="560"/>
      <c r="T18" s="560"/>
      <c r="U18" s="560"/>
      <c r="V18" s="561"/>
      <c r="W18" s="464"/>
      <c r="X18" s="465"/>
      <c r="Y18" s="465"/>
      <c r="Z18" s="465"/>
      <c r="AA18" s="465"/>
      <c r="AB18" s="456"/>
      <c r="AC18" s="562">
        <v>60.2</v>
      </c>
      <c r="AD18" s="563"/>
      <c r="AE18" s="563"/>
      <c r="AF18" s="563"/>
      <c r="AG18" s="564"/>
      <c r="AH18" s="562">
        <v>56.4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1583835</v>
      </c>
      <c r="BO18" s="447"/>
      <c r="BP18" s="447"/>
      <c r="BQ18" s="447"/>
      <c r="BR18" s="447"/>
      <c r="BS18" s="447"/>
      <c r="BT18" s="447"/>
      <c r="BU18" s="448"/>
      <c r="BV18" s="446">
        <v>1587421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2580176</v>
      </c>
      <c r="BO19" s="447"/>
      <c r="BP19" s="447"/>
      <c r="BQ19" s="447"/>
      <c r="BR19" s="447"/>
      <c r="BS19" s="447"/>
      <c r="BT19" s="447"/>
      <c r="BU19" s="448"/>
      <c r="BV19" s="446">
        <v>2447272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956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2829868</v>
      </c>
      <c r="BO23" s="447"/>
      <c r="BP23" s="447"/>
      <c r="BQ23" s="447"/>
      <c r="BR23" s="447"/>
      <c r="BS23" s="447"/>
      <c r="BT23" s="447"/>
      <c r="BU23" s="448"/>
      <c r="BV23" s="446">
        <v>2898444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7010</v>
      </c>
      <c r="R24" s="498"/>
      <c r="S24" s="498"/>
      <c r="T24" s="498"/>
      <c r="U24" s="498"/>
      <c r="V24" s="537"/>
      <c r="W24" s="596"/>
      <c r="X24" s="584"/>
      <c r="Y24" s="585"/>
      <c r="Z24" s="496" t="s">
        <v>168</v>
      </c>
      <c r="AA24" s="476"/>
      <c r="AB24" s="476"/>
      <c r="AC24" s="476"/>
      <c r="AD24" s="476"/>
      <c r="AE24" s="476"/>
      <c r="AF24" s="476"/>
      <c r="AG24" s="477"/>
      <c r="AH24" s="497">
        <v>52</v>
      </c>
      <c r="AI24" s="498"/>
      <c r="AJ24" s="498"/>
      <c r="AK24" s="498"/>
      <c r="AL24" s="537"/>
      <c r="AM24" s="497">
        <v>155116</v>
      </c>
      <c r="AN24" s="498"/>
      <c r="AO24" s="498"/>
      <c r="AP24" s="498"/>
      <c r="AQ24" s="498"/>
      <c r="AR24" s="537"/>
      <c r="AS24" s="497">
        <v>2983</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2285603</v>
      </c>
      <c r="BO24" s="447"/>
      <c r="BP24" s="447"/>
      <c r="BQ24" s="447"/>
      <c r="BR24" s="447"/>
      <c r="BS24" s="447"/>
      <c r="BT24" s="447"/>
      <c r="BU24" s="448"/>
      <c r="BV24" s="446">
        <v>2318665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1</v>
      </c>
      <c r="M25" s="498"/>
      <c r="N25" s="498"/>
      <c r="O25" s="498"/>
      <c r="P25" s="537"/>
      <c r="Q25" s="497">
        <v>5670</v>
      </c>
      <c r="R25" s="498"/>
      <c r="S25" s="498"/>
      <c r="T25" s="498"/>
      <c r="U25" s="498"/>
      <c r="V25" s="537"/>
      <c r="W25" s="596"/>
      <c r="X25" s="584"/>
      <c r="Y25" s="585"/>
      <c r="Z25" s="496" t="s">
        <v>171</v>
      </c>
      <c r="AA25" s="476"/>
      <c r="AB25" s="476"/>
      <c r="AC25" s="476"/>
      <c r="AD25" s="476"/>
      <c r="AE25" s="476"/>
      <c r="AF25" s="476"/>
      <c r="AG25" s="477"/>
      <c r="AH25" s="497" t="s">
        <v>172</v>
      </c>
      <c r="AI25" s="498"/>
      <c r="AJ25" s="498"/>
      <c r="AK25" s="498"/>
      <c r="AL25" s="537"/>
      <c r="AM25" s="497" t="s">
        <v>172</v>
      </c>
      <c r="AN25" s="498"/>
      <c r="AO25" s="498"/>
      <c r="AP25" s="498"/>
      <c r="AQ25" s="498"/>
      <c r="AR25" s="537"/>
      <c r="AS25" s="497" t="s">
        <v>123</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59934</v>
      </c>
      <c r="BO25" s="410"/>
      <c r="BP25" s="410"/>
      <c r="BQ25" s="410"/>
      <c r="BR25" s="410"/>
      <c r="BS25" s="410"/>
      <c r="BT25" s="410"/>
      <c r="BU25" s="411"/>
      <c r="BV25" s="409">
        <v>119868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6"/>
      <c r="G26" s="476"/>
      <c r="H26" s="476"/>
      <c r="I26" s="476"/>
      <c r="J26" s="476"/>
      <c r="K26" s="477"/>
      <c r="L26" s="497">
        <v>1</v>
      </c>
      <c r="M26" s="498"/>
      <c r="N26" s="498"/>
      <c r="O26" s="498"/>
      <c r="P26" s="537"/>
      <c r="Q26" s="497">
        <v>5280</v>
      </c>
      <c r="R26" s="498"/>
      <c r="S26" s="498"/>
      <c r="T26" s="498"/>
      <c r="U26" s="498"/>
      <c r="V26" s="537"/>
      <c r="W26" s="596"/>
      <c r="X26" s="584"/>
      <c r="Y26" s="585"/>
      <c r="Z26" s="496" t="s">
        <v>175</v>
      </c>
      <c r="AA26" s="606"/>
      <c r="AB26" s="606"/>
      <c r="AC26" s="606"/>
      <c r="AD26" s="606"/>
      <c r="AE26" s="606"/>
      <c r="AF26" s="606"/>
      <c r="AG26" s="607"/>
      <c r="AH26" s="497">
        <v>2</v>
      </c>
      <c r="AI26" s="498"/>
      <c r="AJ26" s="498"/>
      <c r="AK26" s="498"/>
      <c r="AL26" s="537"/>
      <c r="AM26" s="497" t="s">
        <v>176</v>
      </c>
      <c r="AN26" s="498"/>
      <c r="AO26" s="498"/>
      <c r="AP26" s="498"/>
      <c r="AQ26" s="498"/>
      <c r="AR26" s="537"/>
      <c r="AS26" s="497" t="s">
        <v>177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180</v>
      </c>
      <c r="F27" s="476"/>
      <c r="G27" s="476"/>
      <c r="H27" s="476"/>
      <c r="I27" s="476"/>
      <c r="J27" s="476"/>
      <c r="K27" s="477"/>
      <c r="L27" s="497">
        <v>1</v>
      </c>
      <c r="M27" s="498"/>
      <c r="N27" s="498"/>
      <c r="O27" s="498"/>
      <c r="P27" s="537"/>
      <c r="Q27" s="497">
        <v>2530</v>
      </c>
      <c r="R27" s="498"/>
      <c r="S27" s="498"/>
      <c r="T27" s="498"/>
      <c r="U27" s="498"/>
      <c r="V27" s="537"/>
      <c r="W27" s="596"/>
      <c r="X27" s="584"/>
      <c r="Y27" s="585"/>
      <c r="Z27" s="496" t="s">
        <v>181</v>
      </c>
      <c r="AA27" s="476"/>
      <c r="AB27" s="476"/>
      <c r="AC27" s="476"/>
      <c r="AD27" s="476"/>
      <c r="AE27" s="476"/>
      <c r="AF27" s="476"/>
      <c r="AG27" s="477"/>
      <c r="AH27" s="497" t="s">
        <v>172</v>
      </c>
      <c r="AI27" s="498"/>
      <c r="AJ27" s="498"/>
      <c r="AK27" s="498"/>
      <c r="AL27" s="537"/>
      <c r="AM27" s="497" t="s">
        <v>172</v>
      </c>
      <c r="AN27" s="498"/>
      <c r="AO27" s="498"/>
      <c r="AP27" s="498"/>
      <c r="AQ27" s="498"/>
      <c r="AR27" s="537"/>
      <c r="AS27" s="497" t="s">
        <v>123</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9">
        <v>97182</v>
      </c>
      <c r="BO27" s="620"/>
      <c r="BP27" s="620"/>
      <c r="BQ27" s="620"/>
      <c r="BR27" s="620"/>
      <c r="BS27" s="620"/>
      <c r="BT27" s="620"/>
      <c r="BU27" s="621"/>
      <c r="BV27" s="619">
        <v>97182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183</v>
      </c>
      <c r="F28" s="476"/>
      <c r="G28" s="476"/>
      <c r="H28" s="476"/>
      <c r="I28" s="476"/>
      <c r="J28" s="476"/>
      <c r="K28" s="477"/>
      <c r="L28" s="497">
        <v>1</v>
      </c>
      <c r="M28" s="498"/>
      <c r="N28" s="498"/>
      <c r="O28" s="498"/>
      <c r="P28" s="537"/>
      <c r="Q28" s="497">
        <v>2040</v>
      </c>
      <c r="R28" s="498"/>
      <c r="S28" s="498"/>
      <c r="T28" s="498"/>
      <c r="U28" s="498"/>
      <c r="V28" s="537"/>
      <c r="W28" s="596"/>
      <c r="X28" s="584"/>
      <c r="Y28" s="585"/>
      <c r="Z28" s="496" t="s">
        <v>184</v>
      </c>
      <c r="AA28" s="476"/>
      <c r="AB28" s="476"/>
      <c r="AC28" s="476"/>
      <c r="AD28" s="476"/>
      <c r="AE28" s="476"/>
      <c r="AF28" s="476"/>
      <c r="AG28" s="477"/>
      <c r="AH28" s="497" t="s">
        <v>123</v>
      </c>
      <c r="AI28" s="498"/>
      <c r="AJ28" s="498"/>
      <c r="AK28" s="498"/>
      <c r="AL28" s="537"/>
      <c r="AM28" s="497" t="s">
        <v>124</v>
      </c>
      <c r="AN28" s="498"/>
      <c r="AO28" s="498"/>
      <c r="AP28" s="498"/>
      <c r="AQ28" s="498"/>
      <c r="AR28" s="537"/>
      <c r="AS28" s="497" t="s">
        <v>179</v>
      </c>
      <c r="AT28" s="498"/>
      <c r="AU28" s="498"/>
      <c r="AV28" s="498"/>
      <c r="AW28" s="498"/>
      <c r="AX28" s="499"/>
      <c r="AY28" s="622" t="s">
        <v>185</v>
      </c>
      <c r="AZ28" s="623"/>
      <c r="BA28" s="623"/>
      <c r="BB28" s="624"/>
      <c r="BC28" s="406" t="s">
        <v>41</v>
      </c>
      <c r="BD28" s="407"/>
      <c r="BE28" s="407"/>
      <c r="BF28" s="407"/>
      <c r="BG28" s="407"/>
      <c r="BH28" s="407"/>
      <c r="BI28" s="407"/>
      <c r="BJ28" s="407"/>
      <c r="BK28" s="407"/>
      <c r="BL28" s="407"/>
      <c r="BM28" s="408"/>
      <c r="BN28" s="409">
        <v>1170710</v>
      </c>
      <c r="BO28" s="410"/>
      <c r="BP28" s="410"/>
      <c r="BQ28" s="410"/>
      <c r="BR28" s="410"/>
      <c r="BS28" s="410"/>
      <c r="BT28" s="410"/>
      <c r="BU28" s="411"/>
      <c r="BV28" s="409">
        <v>1212441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186</v>
      </c>
      <c r="F29" s="476"/>
      <c r="G29" s="476"/>
      <c r="H29" s="476"/>
      <c r="I29" s="476"/>
      <c r="J29" s="476"/>
      <c r="K29" s="477"/>
      <c r="L29" s="497">
        <v>8</v>
      </c>
      <c r="M29" s="498"/>
      <c r="N29" s="498"/>
      <c r="O29" s="498"/>
      <c r="P29" s="537"/>
      <c r="Q29" s="497">
        <v>1830</v>
      </c>
      <c r="R29" s="498"/>
      <c r="S29" s="498"/>
      <c r="T29" s="498"/>
      <c r="U29" s="498"/>
      <c r="V29" s="537"/>
      <c r="W29" s="597"/>
      <c r="X29" s="598"/>
      <c r="Y29" s="599"/>
      <c r="Z29" s="496" t="s">
        <v>187</v>
      </c>
      <c r="AA29" s="476"/>
      <c r="AB29" s="476"/>
      <c r="AC29" s="476"/>
      <c r="AD29" s="476"/>
      <c r="AE29" s="476"/>
      <c r="AF29" s="476"/>
      <c r="AG29" s="477"/>
      <c r="AH29" s="497">
        <v>52</v>
      </c>
      <c r="AI29" s="498"/>
      <c r="AJ29" s="498"/>
      <c r="AK29" s="498"/>
      <c r="AL29" s="537"/>
      <c r="AM29" s="497">
        <v>155116</v>
      </c>
      <c r="AN29" s="498"/>
      <c r="AO29" s="498"/>
      <c r="AP29" s="498"/>
      <c r="AQ29" s="498"/>
      <c r="AR29" s="537"/>
      <c r="AS29" s="497">
        <v>2983</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322817</v>
      </c>
      <c r="BO29" s="447"/>
      <c r="BP29" s="447"/>
      <c r="BQ29" s="447"/>
      <c r="BR29" s="447"/>
      <c r="BS29" s="447"/>
      <c r="BT29" s="447"/>
      <c r="BU29" s="448"/>
      <c r="BV29" s="446">
        <v>322811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1354342</v>
      </c>
      <c r="BO30" s="620"/>
      <c r="BP30" s="620"/>
      <c r="BQ30" s="620"/>
      <c r="BR30" s="620"/>
      <c r="BS30" s="620"/>
      <c r="BT30" s="620"/>
      <c r="BU30" s="621"/>
      <c r="BV30" s="619">
        <v>1222985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196</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196</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会津若松地方広域市町村圏整備組合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（株）会津かねやま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町営バス事業特別会計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会津若松地方広域市町村圏整備組合水道用水供給事業会計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（株）奥会津大自然</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特定地域生活排水処理事業特別会計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総合事務組合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IF('各会計、関係団体の財政状況及び健全化判断比率'!B35="","",'各会計、関係団体の財政状況及び健全化判断比率'!B35)</f>
        <v>特定環境保全公共下水道事業特別会計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総合事務組合　消防保障等特別会計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総合事務組合　消防賞じゅつ特別会計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総合事務組合　非常勤職員公務員災害補償特別会計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総合事務組合　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福島県後期高齢者医療広域連合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福島県後期高齢者医療広域連合　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2+6gsSJec/Iiss/7CfYjHHm79TEUf2NAfpfsE7UaxSoKyg14ZG+QaoUzhDbldvAvZbhbyTHzD/M04YU59D2MrA==" saltValue="dIM8s3RVntsB6ZXwH2vO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V25" sqref="BV25:CC2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9.49</v>
      </c>
      <c r="G34" s="33">
        <v>5.94</v>
      </c>
      <c r="H34" s="33">
        <v>9.34</v>
      </c>
      <c r="I34" s="33">
        <v>9.81</v>
      </c>
      <c r="J34" s="34">
        <v>10.09</v>
      </c>
      <c r="K34" s="22"/>
      <c r="L34" s="22"/>
      <c r="M34" s="22"/>
      <c r="N34" s="22"/>
      <c r="O34" s="22"/>
      <c r="P34" s="22"/>
    </row>
    <row r="35" spans="1:16" ht="39" customHeight="1">
      <c r="A35" s="22"/>
      <c r="B35" s="35"/>
      <c r="C35" s="1218" t="s">
        <v>563</v>
      </c>
      <c r="D35" s="1219"/>
      <c r="E35" s="1220"/>
      <c r="F35" s="36">
        <v>0.96</v>
      </c>
      <c r="G35" s="37">
        <v>2.3199999999999998</v>
      </c>
      <c r="H35" s="37">
        <v>2.65</v>
      </c>
      <c r="I35" s="37">
        <v>3.03</v>
      </c>
      <c r="J35" s="38">
        <v>3.32</v>
      </c>
      <c r="K35" s="22"/>
      <c r="L35" s="22"/>
      <c r="M35" s="22"/>
      <c r="N35" s="22"/>
      <c r="O35" s="22"/>
      <c r="P35" s="22"/>
    </row>
    <row r="36" spans="1:16" ht="39" customHeight="1">
      <c r="A36" s="22"/>
      <c r="B36" s="35"/>
      <c r="C36" s="1218" t="s">
        <v>564</v>
      </c>
      <c r="D36" s="1219"/>
      <c r="E36" s="1220"/>
      <c r="F36" s="36">
        <v>0.7</v>
      </c>
      <c r="G36" s="37">
        <v>0.83</v>
      </c>
      <c r="H36" s="37">
        <v>0.82</v>
      </c>
      <c r="I36" s="37">
        <v>0.69</v>
      </c>
      <c r="J36" s="38">
        <v>0.74</v>
      </c>
      <c r="K36" s="22"/>
      <c r="L36" s="22"/>
      <c r="M36" s="22"/>
      <c r="N36" s="22"/>
      <c r="O36" s="22"/>
      <c r="P36" s="22"/>
    </row>
    <row r="37" spans="1:16" ht="39" customHeight="1">
      <c r="A37" s="22"/>
      <c r="B37" s="35"/>
      <c r="C37" s="1218" t="s">
        <v>565</v>
      </c>
      <c r="D37" s="1219"/>
      <c r="E37" s="1220"/>
      <c r="F37" s="36">
        <v>1.0900000000000001</v>
      </c>
      <c r="G37" s="37">
        <v>0.36</v>
      </c>
      <c r="H37" s="37">
        <v>0.57999999999999996</v>
      </c>
      <c r="I37" s="37">
        <v>0.79</v>
      </c>
      <c r="J37" s="38">
        <v>0.56000000000000005</v>
      </c>
      <c r="K37" s="22"/>
      <c r="L37" s="22"/>
      <c r="M37" s="22"/>
      <c r="N37" s="22"/>
      <c r="O37" s="22"/>
      <c r="P37" s="22"/>
    </row>
    <row r="38" spans="1:16" ht="39" customHeight="1">
      <c r="A38" s="22"/>
      <c r="B38" s="35"/>
      <c r="C38" s="1218" t="s">
        <v>566</v>
      </c>
      <c r="D38" s="1219"/>
      <c r="E38" s="1220"/>
      <c r="F38" s="36">
        <v>0</v>
      </c>
      <c r="G38" s="37">
        <v>0</v>
      </c>
      <c r="H38" s="37">
        <v>0</v>
      </c>
      <c r="I38" s="37">
        <v>0</v>
      </c>
      <c r="J38" s="38">
        <v>0.01</v>
      </c>
      <c r="K38" s="22"/>
      <c r="L38" s="22"/>
      <c r="M38" s="22"/>
      <c r="N38" s="22"/>
      <c r="O38" s="22"/>
      <c r="P38" s="22"/>
    </row>
    <row r="39" spans="1:16" ht="39" customHeight="1">
      <c r="A39" s="22"/>
      <c r="B39" s="35"/>
      <c r="C39" s="1218" t="s">
        <v>567</v>
      </c>
      <c r="D39" s="1219"/>
      <c r="E39" s="1220"/>
      <c r="F39" s="36">
        <v>0</v>
      </c>
      <c r="G39" s="37">
        <v>0</v>
      </c>
      <c r="H39" s="37">
        <v>0</v>
      </c>
      <c r="I39" s="37">
        <v>0</v>
      </c>
      <c r="J39" s="38">
        <v>0</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571</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g8K89amBBgEpysKa8AMPNyHH+y3Wv5qJVAIPTpG9iAp89qAWrPYBa9qZTPkVPo4ti30GwGNOdaDpiIjW8SQA==" saltValue="kQQ306XoggaBndGNiC7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V25" sqref="BV25:CC2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280</v>
      </c>
      <c r="L45" s="60">
        <v>290</v>
      </c>
      <c r="M45" s="60">
        <v>303</v>
      </c>
      <c r="N45" s="60">
        <v>296</v>
      </c>
      <c r="O45" s="61">
        <v>306</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14</v>
      </c>
      <c r="F48" s="1228"/>
      <c r="G48" s="1228"/>
      <c r="H48" s="1228"/>
      <c r="I48" s="1228"/>
      <c r="J48" s="1229"/>
      <c r="K48" s="63">
        <v>54</v>
      </c>
      <c r="L48" s="64">
        <v>56</v>
      </c>
      <c r="M48" s="64">
        <v>62</v>
      </c>
      <c r="N48" s="64">
        <v>64</v>
      </c>
      <c r="O48" s="65">
        <v>69</v>
      </c>
      <c r="P48" s="48"/>
      <c r="Q48" s="48"/>
      <c r="R48" s="48"/>
      <c r="S48" s="48"/>
      <c r="T48" s="48"/>
      <c r="U48" s="48"/>
    </row>
    <row r="49" spans="1:21" ht="30.75" customHeight="1">
      <c r="A49" s="48"/>
      <c r="B49" s="1236"/>
      <c r="C49" s="1237"/>
      <c r="D49" s="62"/>
      <c r="E49" s="1228" t="s">
        <v>15</v>
      </c>
      <c r="F49" s="1228"/>
      <c r="G49" s="1228"/>
      <c r="H49" s="1228"/>
      <c r="I49" s="1228"/>
      <c r="J49" s="1229"/>
      <c r="K49" s="63">
        <v>3</v>
      </c>
      <c r="L49" s="64">
        <v>2</v>
      </c>
      <c r="M49" s="64">
        <v>2</v>
      </c>
      <c r="N49" s="64">
        <v>2</v>
      </c>
      <c r="O49" s="65">
        <v>1</v>
      </c>
      <c r="P49" s="48"/>
      <c r="Q49" s="48"/>
      <c r="R49" s="48"/>
      <c r="S49" s="48"/>
      <c r="T49" s="48"/>
      <c r="U49" s="48"/>
    </row>
    <row r="50" spans="1:21" ht="30.75" customHeight="1">
      <c r="A50" s="48"/>
      <c r="B50" s="1236"/>
      <c r="C50" s="1237"/>
      <c r="D50" s="62"/>
      <c r="E50" s="1228" t="s">
        <v>16</v>
      </c>
      <c r="F50" s="1228"/>
      <c r="G50" s="1228"/>
      <c r="H50" s="1228"/>
      <c r="I50" s="1228"/>
      <c r="J50" s="1229"/>
      <c r="K50" s="63" t="s">
        <v>512</v>
      </c>
      <c r="L50" s="64">
        <v>17</v>
      </c>
      <c r="M50" s="64">
        <v>18</v>
      </c>
      <c r="N50" s="64">
        <v>22</v>
      </c>
      <c r="O50" s="65">
        <v>12</v>
      </c>
      <c r="P50" s="48"/>
      <c r="Q50" s="48"/>
      <c r="R50" s="48"/>
      <c r="S50" s="48"/>
      <c r="T50" s="48"/>
      <c r="U50" s="48"/>
    </row>
    <row r="51" spans="1:21" ht="30.75" customHeight="1">
      <c r="A51" s="48"/>
      <c r="B51" s="1238"/>
      <c r="C51" s="1239"/>
      <c r="D51" s="66"/>
      <c r="E51" s="1228" t="s">
        <v>17</v>
      </c>
      <c r="F51" s="1228"/>
      <c r="G51" s="1228"/>
      <c r="H51" s="1228"/>
      <c r="I51" s="1228"/>
      <c r="J51" s="1229"/>
      <c r="K51" s="63" t="s">
        <v>512</v>
      </c>
      <c r="L51" s="64" t="s">
        <v>512</v>
      </c>
      <c r="M51" s="64" t="s">
        <v>512</v>
      </c>
      <c r="N51" s="64" t="s">
        <v>512</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293</v>
      </c>
      <c r="L52" s="64">
        <v>315</v>
      </c>
      <c r="M52" s="64">
        <v>330</v>
      </c>
      <c r="N52" s="64">
        <v>324</v>
      </c>
      <c r="O52" s="65">
        <v>320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44</v>
      </c>
      <c r="L53" s="69">
        <v>50</v>
      </c>
      <c r="M53" s="69">
        <v>55</v>
      </c>
      <c r="N53" s="69">
        <v>60</v>
      </c>
      <c r="O53" s="70">
        <v>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NDNZWUFHOULUuI3tlbaU54n+gf/EKgjGFsy/zHPLE7Gr1pu4zBPQfystJ8dV6llv6TZH8xEg/fvCC5MTLnvw==" saltValue="tUssBNJV6nFzmH+v1Avs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V25" sqref="BV25:CC2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2" t="s">
        <v>23</v>
      </c>
      <c r="C41" s="1243"/>
      <c r="D41" s="81"/>
      <c r="E41" s="1248" t="s">
        <v>24</v>
      </c>
      <c r="F41" s="1248"/>
      <c r="G41" s="1248"/>
      <c r="H41" s="1249"/>
      <c r="I41" s="82">
        <v>2467</v>
      </c>
      <c r="J41" s="83">
        <v>2681</v>
      </c>
      <c r="K41" s="83">
        <v>2804</v>
      </c>
      <c r="L41" s="83">
        <v>2898</v>
      </c>
      <c r="M41" s="84">
        <v>2830</v>
      </c>
    </row>
    <row r="42" spans="2:13" ht="27.75" customHeight="1">
      <c r="B42" s="1244"/>
      <c r="C42" s="1245"/>
      <c r="D42" s="85"/>
      <c r="E42" s="1250" t="s">
        <v>25</v>
      </c>
      <c r="F42" s="1250"/>
      <c r="G42" s="1250"/>
      <c r="H42" s="1251"/>
      <c r="I42" s="86">
        <v>300</v>
      </c>
      <c r="J42" s="87">
        <v>240</v>
      </c>
      <c r="K42" s="87">
        <v>180</v>
      </c>
      <c r="L42" s="87">
        <v>120</v>
      </c>
      <c r="M42" s="88">
        <v>60</v>
      </c>
    </row>
    <row r="43" spans="2:13" ht="27.75" customHeight="1">
      <c r="B43" s="1244"/>
      <c r="C43" s="1245"/>
      <c r="D43" s="85"/>
      <c r="E43" s="1250" t="s">
        <v>26</v>
      </c>
      <c r="F43" s="1250"/>
      <c r="G43" s="1250"/>
      <c r="H43" s="1251"/>
      <c r="I43" s="86">
        <v>682</v>
      </c>
      <c r="J43" s="87">
        <v>715</v>
      </c>
      <c r="K43" s="87">
        <v>739</v>
      </c>
      <c r="L43" s="87">
        <v>757</v>
      </c>
      <c r="M43" s="88">
        <v>761</v>
      </c>
    </row>
    <row r="44" spans="2:13" ht="27.75" customHeight="1">
      <c r="B44" s="1244"/>
      <c r="C44" s="1245"/>
      <c r="D44" s="85"/>
      <c r="E44" s="1250" t="s">
        <v>27</v>
      </c>
      <c r="F44" s="1250"/>
      <c r="G44" s="1250"/>
      <c r="H44" s="1251"/>
      <c r="I44" s="86">
        <v>6</v>
      </c>
      <c r="J44" s="87">
        <v>5</v>
      </c>
      <c r="K44" s="87">
        <v>4</v>
      </c>
      <c r="L44" s="87">
        <v>6</v>
      </c>
      <c r="M44" s="88">
        <v>5</v>
      </c>
    </row>
    <row r="45" spans="2:13" ht="27.75" customHeight="1">
      <c r="B45" s="1244"/>
      <c r="C45" s="1245"/>
      <c r="D45" s="85"/>
      <c r="E45" s="1250" t="s">
        <v>28</v>
      </c>
      <c r="F45" s="1250"/>
      <c r="G45" s="1250"/>
      <c r="H45" s="1251"/>
      <c r="I45" s="86">
        <v>688</v>
      </c>
      <c r="J45" s="87">
        <v>566</v>
      </c>
      <c r="K45" s="87">
        <v>525</v>
      </c>
      <c r="L45" s="87">
        <v>482</v>
      </c>
      <c r="M45" s="88">
        <v>439</v>
      </c>
    </row>
    <row r="46" spans="2:13" ht="27.75" customHeight="1">
      <c r="B46" s="1244"/>
      <c r="C46" s="1245"/>
      <c r="D46" s="89"/>
      <c r="E46" s="1250" t="s">
        <v>29</v>
      </c>
      <c r="F46" s="1250"/>
      <c r="G46" s="1250"/>
      <c r="H46" s="1251"/>
      <c r="I46" s="86" t="s">
        <v>512</v>
      </c>
      <c r="J46" s="87" t="s">
        <v>512</v>
      </c>
      <c r="K46" s="87" t="s">
        <v>512</v>
      </c>
      <c r="L46" s="87" t="s">
        <v>512</v>
      </c>
      <c r="M46" s="88" t="s">
        <v>512</v>
      </c>
    </row>
    <row r="47" spans="2:13" ht="27.75" customHeight="1">
      <c r="B47" s="1244"/>
      <c r="C47" s="1245"/>
      <c r="D47" s="90"/>
      <c r="E47" s="1252" t="s">
        <v>30</v>
      </c>
      <c r="F47" s="1253"/>
      <c r="G47" s="1253"/>
      <c r="H47" s="1254"/>
      <c r="I47" s="86" t="s">
        <v>512</v>
      </c>
      <c r="J47" s="87" t="s">
        <v>512</v>
      </c>
      <c r="K47" s="87" t="s">
        <v>512</v>
      </c>
      <c r="L47" s="87" t="s">
        <v>512</v>
      </c>
      <c r="M47" s="88" t="s">
        <v>512</v>
      </c>
    </row>
    <row r="48" spans="2:13" ht="27.75" customHeight="1">
      <c r="B48" s="1244"/>
      <c r="C48" s="1245"/>
      <c r="D48" s="85"/>
      <c r="E48" s="1250" t="s">
        <v>31</v>
      </c>
      <c r="F48" s="1250"/>
      <c r="G48" s="1250"/>
      <c r="H48" s="1251"/>
      <c r="I48" s="86" t="s">
        <v>512</v>
      </c>
      <c r="J48" s="87" t="s">
        <v>512</v>
      </c>
      <c r="K48" s="87" t="s">
        <v>512</v>
      </c>
      <c r="L48" s="87" t="s">
        <v>512</v>
      </c>
      <c r="M48" s="88" t="s">
        <v>512</v>
      </c>
    </row>
    <row r="49" spans="2:13" ht="27.75" customHeight="1">
      <c r="B49" s="1246"/>
      <c r="C49" s="1247"/>
      <c r="D49" s="85"/>
      <c r="E49" s="1250" t="s">
        <v>32</v>
      </c>
      <c r="F49" s="1250"/>
      <c r="G49" s="1250"/>
      <c r="H49" s="1251"/>
      <c r="I49" s="86" t="s">
        <v>512</v>
      </c>
      <c r="J49" s="87" t="s">
        <v>512</v>
      </c>
      <c r="K49" s="87" t="s">
        <v>512</v>
      </c>
      <c r="L49" s="87" t="s">
        <v>512</v>
      </c>
      <c r="M49" s="88" t="s">
        <v>512</v>
      </c>
    </row>
    <row r="50" spans="2:13" ht="27.75" customHeight="1">
      <c r="B50" s="1255" t="s">
        <v>33</v>
      </c>
      <c r="C50" s="1256"/>
      <c r="D50" s="91"/>
      <c r="E50" s="1250" t="s">
        <v>34</v>
      </c>
      <c r="F50" s="1250"/>
      <c r="G50" s="1250"/>
      <c r="H50" s="1251"/>
      <c r="I50" s="86">
        <v>2709</v>
      </c>
      <c r="J50" s="87">
        <v>2610</v>
      </c>
      <c r="K50" s="87">
        <v>2784</v>
      </c>
      <c r="L50" s="87">
        <v>2905</v>
      </c>
      <c r="M50" s="88">
        <v>2995</v>
      </c>
    </row>
    <row r="51" spans="2:13" ht="27.75" customHeight="1">
      <c r="B51" s="1244"/>
      <c r="C51" s="1245"/>
      <c r="D51" s="85"/>
      <c r="E51" s="1250" t="s">
        <v>35</v>
      </c>
      <c r="F51" s="1250"/>
      <c r="G51" s="1250"/>
      <c r="H51" s="1251"/>
      <c r="I51" s="86" t="s">
        <v>512</v>
      </c>
      <c r="J51" s="87" t="s">
        <v>512</v>
      </c>
      <c r="K51" s="87" t="s">
        <v>512</v>
      </c>
      <c r="L51" s="87" t="s">
        <v>512</v>
      </c>
      <c r="M51" s="88" t="s">
        <v>512</v>
      </c>
    </row>
    <row r="52" spans="2:13" ht="27.75" customHeight="1">
      <c r="B52" s="1246"/>
      <c r="C52" s="1247"/>
      <c r="D52" s="85"/>
      <c r="E52" s="1250" t="s">
        <v>36</v>
      </c>
      <c r="F52" s="1250"/>
      <c r="G52" s="1250"/>
      <c r="H52" s="1251"/>
      <c r="I52" s="86">
        <v>3032</v>
      </c>
      <c r="J52" s="87">
        <v>3089</v>
      </c>
      <c r="K52" s="87">
        <v>3116</v>
      </c>
      <c r="L52" s="87">
        <v>3177</v>
      </c>
      <c r="M52" s="88">
        <v>3127</v>
      </c>
    </row>
    <row r="53" spans="2:13" ht="27.75" customHeight="1" thickBot="1">
      <c r="B53" s="1257" t="s">
        <v>37</v>
      </c>
      <c r="C53" s="1258"/>
      <c r="D53" s="92"/>
      <c r="E53" s="1259" t="s">
        <v>38</v>
      </c>
      <c r="F53" s="1259"/>
      <c r="G53" s="1259"/>
      <c r="H53" s="1260"/>
      <c r="I53" s="93">
        <v>-1599</v>
      </c>
      <c r="J53" s="94">
        <v>-1491</v>
      </c>
      <c r="K53" s="94">
        <v>-1648</v>
      </c>
      <c r="L53" s="94">
        <v>-1819</v>
      </c>
      <c r="M53" s="95">
        <v>-2027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EYKVrWJlpnTRxjoa51wFeF7fbhPOw7no/JCVF1hYHipQYBuGYIHakj3DzaHQy4NBha6I4RQYUP46ehpKndenw==" saltValue="gh9n9wLgeGa81xEv6pXh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V25" sqref="BV25:CC2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1112</v>
      </c>
      <c r="G55" s="107">
        <v>1212</v>
      </c>
      <c r="H55" s="108">
        <v>1171</v>
      </c>
    </row>
    <row r="56" spans="2:8" ht="52.5" customHeight="1">
      <c r="B56" s="109"/>
      <c r="C56" s="1271" t="s">
        <v>42</v>
      </c>
      <c r="D56" s="1271"/>
      <c r="E56" s="1272"/>
      <c r="F56" s="110">
        <v>323</v>
      </c>
      <c r="G56" s="110">
        <v>323</v>
      </c>
      <c r="H56" s="111">
        <v>323</v>
      </c>
    </row>
    <row r="57" spans="2:8" ht="53.25" customHeight="1">
      <c r="B57" s="109"/>
      <c r="C57" s="1273" t="s">
        <v>43</v>
      </c>
      <c r="D57" s="1273"/>
      <c r="E57" s="1274"/>
      <c r="F57" s="112">
        <v>1195</v>
      </c>
      <c r="G57" s="112">
        <v>1223</v>
      </c>
      <c r="H57" s="113">
        <v>1354</v>
      </c>
    </row>
    <row r="58" spans="2:8" ht="45.75" customHeight="1">
      <c r="B58" s="114"/>
      <c r="C58" s="1261" t="s">
        <v>587</v>
      </c>
      <c r="D58" s="1262"/>
      <c r="E58" s="1263"/>
      <c r="F58" s="115">
        <v>380</v>
      </c>
      <c r="G58" s="115">
        <v>428</v>
      </c>
      <c r="H58" s="116">
        <v>583</v>
      </c>
    </row>
    <row r="59" spans="2:8" ht="45.75" customHeight="1">
      <c r="B59" s="114"/>
      <c r="C59" s="1261" t="s">
        <v>588</v>
      </c>
      <c r="D59" s="1262"/>
      <c r="E59" s="1263"/>
      <c r="F59" s="115">
        <v>400</v>
      </c>
      <c r="G59" s="115">
        <v>383</v>
      </c>
      <c r="H59" s="116">
        <v>357</v>
      </c>
    </row>
    <row r="60" spans="2:8" ht="45.75" customHeight="1">
      <c r="B60" s="114"/>
      <c r="C60" s="1261" t="s">
        <v>589</v>
      </c>
      <c r="D60" s="1262"/>
      <c r="E60" s="1263"/>
      <c r="F60" s="115">
        <v>167</v>
      </c>
      <c r="G60" s="115">
        <v>161</v>
      </c>
      <c r="H60" s="116">
        <v>161</v>
      </c>
    </row>
    <row r="61" spans="2:8" ht="45.75" customHeight="1">
      <c r="B61" s="114"/>
      <c r="C61" s="1261" t="s">
        <v>590</v>
      </c>
      <c r="D61" s="1262"/>
      <c r="E61" s="1263"/>
      <c r="F61" s="115">
        <v>149</v>
      </c>
      <c r="G61" s="115">
        <v>149</v>
      </c>
      <c r="H61" s="116">
        <v>149</v>
      </c>
    </row>
    <row r="62" spans="2:8" ht="45.75" customHeight="1" thickBot="1">
      <c r="B62" s="117"/>
      <c r="C62" s="1264" t="s">
        <v>591</v>
      </c>
      <c r="D62" s="1265"/>
      <c r="E62" s="1266"/>
      <c r="F62" s="118">
        <v>30</v>
      </c>
      <c r="G62" s="118">
        <v>30</v>
      </c>
      <c r="H62" s="119">
        <v>30</v>
      </c>
    </row>
    <row r="63" spans="2:8" ht="52.5" customHeight="1" thickBot="1">
      <c r="B63" s="120"/>
      <c r="C63" s="1267" t="s">
        <v>44</v>
      </c>
      <c r="D63" s="1267"/>
      <c r="E63" s="1268"/>
      <c r="F63" s="121">
        <v>2631</v>
      </c>
      <c r="G63" s="121">
        <v>2758</v>
      </c>
      <c r="H63" s="122">
        <v>2848</v>
      </c>
    </row>
    <row r="64" spans="2:8" ht="15" customHeight="1"/>
    <row r="65" ht="0" hidden="1" customHeight="1"/>
    <row r="66" ht="0" hidden="1" customHeight="1"/>
  </sheetData>
  <sheetProtection algorithmName="SHA-512" hashValue="mRs/GaqZ5QoYn4XaB7HvH6vWGsc3WDqWg0Od/YpLbaQeMvQnO1o8IXeSjNGcmtRGnF2lkYVTVvnX0yUWk6XeCg==" saltValue="fGE4eyEkr0N/9nX1bOXq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65.599999999999994</v>
      </c>
      <c r="CO53" s="1275"/>
      <c r="CP53" s="1275"/>
      <c r="CQ53" s="1275"/>
      <c r="CR53" s="1275"/>
      <c r="CS53" s="1275"/>
      <c r="CT53" s="1275"/>
      <c r="CU53" s="1275"/>
      <c r="CV53" s="1275">
        <v>66.400000000000006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596</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4.4000000000000004</v>
      </c>
      <c r="BQ75" s="1275"/>
      <c r="BR75" s="1275"/>
      <c r="BS75" s="1275"/>
      <c r="BT75" s="1275"/>
      <c r="BU75" s="1275"/>
      <c r="BV75" s="1275"/>
      <c r="BW75" s="1275"/>
      <c r="BX75" s="1275">
        <v>3.5</v>
      </c>
      <c r="BY75" s="1275"/>
      <c r="BZ75" s="1275"/>
      <c r="CA75" s="1275"/>
      <c r="CB75" s="1275"/>
      <c r="CC75" s="1275"/>
      <c r="CD75" s="1275"/>
      <c r="CE75" s="1275"/>
      <c r="CF75" s="1275">
        <v>2.9</v>
      </c>
      <c r="CG75" s="1275"/>
      <c r="CH75" s="1275"/>
      <c r="CI75" s="1275"/>
      <c r="CJ75" s="1275"/>
      <c r="CK75" s="1275"/>
      <c r="CL75" s="1275"/>
      <c r="CM75" s="1275"/>
      <c r="CN75" s="1275">
        <v>3.2</v>
      </c>
      <c r="CO75" s="1275"/>
      <c r="CP75" s="1275"/>
      <c r="CQ75" s="1275"/>
      <c r="CR75" s="1275"/>
      <c r="CS75" s="1275"/>
      <c r="CT75" s="1275"/>
      <c r="CU75" s="1275"/>
      <c r="CV75" s="1275">
        <v>3.6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FMNbSdLmEthIqaTfAa/aso7t58BRnXOZNJ8cXFVZ2sUl6DZCUcpHUcNyEqIPiM2RPuXqSPfMqiIvy4SPZHLTQ==" saltValue="ma6MOcRk+9cO+IHJ6EKI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 zoomScale="85" zoomScaleNormal="85" zoomScaleSheetLayoutView="70" workbookViewId="0">
      <selection activeCell="AF73" sqref="AF7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d3byXpYiGHJKcyPwU5hcXOLfSFIvzlV1mKw8iIwOASmeHyjdJSN4ohOuErSb1rqaG3HF58aLoeOuKVEo5cgrw==" saltValue="O/mBzQse+21j365/J4Bi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WNWqGuX28p43ektwTg9ed+U1Ze4LVAzDKxHSjFUkQ0woTYKXl233vO5wZiiXZpfQflJyk/WNjWwYswBWIxh+A==" saltValue="UxoqxBmdILp3UM3cqq0G2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268898</v>
      </c>
      <c r="E3" s="141"/>
      <c r="F3" s="142">
        <v>316331</v>
      </c>
      <c r="G3" s="143"/>
      <c r="H3" s="144"/>
    </row>
    <row r="4" spans="1:8">
      <c r="A4" s="145"/>
      <c r="B4" s="146"/>
      <c r="C4" s="147"/>
      <c r="D4" s="148">
        <v>154265</v>
      </c>
      <c r="E4" s="149"/>
      <c r="F4" s="150">
        <v>106387</v>
      </c>
      <c r="G4" s="151"/>
      <c r="H4" s="152"/>
    </row>
    <row r="5" spans="1:8">
      <c r="A5" s="133" t="s">
        <v>547</v>
      </c>
      <c r="B5" s="138"/>
      <c r="C5" s="139"/>
      <c r="D5" s="140">
        <v>463820</v>
      </c>
      <c r="E5" s="141"/>
      <c r="F5" s="142">
        <v>333013</v>
      </c>
      <c r="G5" s="143"/>
      <c r="H5" s="144"/>
    </row>
    <row r="6" spans="1:8">
      <c r="A6" s="145"/>
      <c r="B6" s="146"/>
      <c r="C6" s="147"/>
      <c r="D6" s="148">
        <v>254510</v>
      </c>
      <c r="E6" s="149"/>
      <c r="F6" s="150">
        <v>126732</v>
      </c>
      <c r="G6" s="151"/>
      <c r="H6" s="152"/>
    </row>
    <row r="7" spans="1:8">
      <c r="A7" s="133" t="s">
        <v>548</v>
      </c>
      <c r="B7" s="138"/>
      <c r="C7" s="139"/>
      <c r="D7" s="140">
        <v>334430</v>
      </c>
      <c r="E7" s="141"/>
      <c r="F7" s="142">
        <v>280458</v>
      </c>
      <c r="G7" s="143"/>
      <c r="H7" s="144"/>
    </row>
    <row r="8" spans="1:8">
      <c r="A8" s="145"/>
      <c r="B8" s="146"/>
      <c r="C8" s="147"/>
      <c r="D8" s="148">
        <v>117091</v>
      </c>
      <c r="E8" s="149"/>
      <c r="F8" s="150">
        <v>127286</v>
      </c>
      <c r="G8" s="151"/>
      <c r="H8" s="152"/>
    </row>
    <row r="9" spans="1:8">
      <c r="A9" s="133" t="s">
        <v>549</v>
      </c>
      <c r="B9" s="138"/>
      <c r="C9" s="139"/>
      <c r="D9" s="140">
        <v>274938</v>
      </c>
      <c r="E9" s="141"/>
      <c r="F9" s="142">
        <v>237994</v>
      </c>
      <c r="G9" s="143"/>
      <c r="H9" s="144"/>
    </row>
    <row r="10" spans="1:8">
      <c r="A10" s="145"/>
      <c r="B10" s="146"/>
      <c r="C10" s="147"/>
      <c r="D10" s="148">
        <v>166806</v>
      </c>
      <c r="E10" s="149"/>
      <c r="F10" s="150">
        <v>110361</v>
      </c>
      <c r="G10" s="151"/>
      <c r="H10" s="152"/>
    </row>
    <row r="11" spans="1:8">
      <c r="A11" s="133" t="s">
        <v>550</v>
      </c>
      <c r="B11" s="138"/>
      <c r="C11" s="139"/>
      <c r="D11" s="140">
        <v>239104</v>
      </c>
      <c r="E11" s="141"/>
      <c r="F11" s="142">
        <v>267911</v>
      </c>
      <c r="G11" s="143"/>
      <c r="H11" s="144"/>
    </row>
    <row r="12" spans="1:8">
      <c r="A12" s="145"/>
      <c r="B12" s="146"/>
      <c r="C12" s="153"/>
      <c r="D12" s="148">
        <v>114221</v>
      </c>
      <c r="E12" s="149"/>
      <c r="F12" s="150">
        <v>106425</v>
      </c>
      <c r="G12" s="151"/>
      <c r="H12" s="152"/>
    </row>
    <row r="13" spans="1:8">
      <c r="A13" s="133"/>
      <c r="B13" s="138"/>
      <c r="C13" s="154"/>
      <c r="D13" s="155">
        <v>316238</v>
      </c>
      <c r="E13" s="156"/>
      <c r="F13" s="157">
        <v>287141</v>
      </c>
      <c r="G13" s="158"/>
      <c r="H13" s="144"/>
    </row>
    <row r="14" spans="1:8">
      <c r="A14" s="145"/>
      <c r="B14" s="146"/>
      <c r="C14" s="147"/>
      <c r="D14" s="148">
        <v>161379</v>
      </c>
      <c r="E14" s="149"/>
      <c r="F14" s="150">
        <v>115438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9.49</v>
      </c>
      <c r="C19" s="159">
        <f>ROUND(VALUE(SUBSTITUTE(実質収支比率等に係る経年分析!G$48,"▲","-")),2)</f>
        <v>3.08</v>
      </c>
      <c r="D19" s="159">
        <f>ROUND(VALUE(SUBSTITUTE(実質収支比率等に係る経年分析!H$48,"▲","-")),2)</f>
        <v>9.34</v>
      </c>
      <c r="E19" s="159">
        <f>ROUND(VALUE(SUBSTITUTE(実質収支比率等に係る経年分析!I$48,"▲","-")),2)</f>
        <v>9.82</v>
      </c>
      <c r="F19" s="159">
        <f>ROUND(VALUE(SUBSTITUTE(実質収支比率等に係る経年分析!J$48,"▲","-")),2)</f>
        <v>10.1</v>
      </c>
    </row>
    <row r="20" spans="1:11">
      <c r="A20" s="159" t="s">
        <v>48</v>
      </c>
      <c r="B20" s="159">
        <f>ROUND(VALUE(SUBSTITUTE(実質収支比率等に係る経年分析!F$47,"▲","-")),2)</f>
        <v>51.55</v>
      </c>
      <c r="C20" s="159">
        <f>ROUND(VALUE(SUBSTITUTE(実質収支比率等に係る経年分析!G$47,"▲","-")),2)</f>
        <v>54.68</v>
      </c>
      <c r="D20" s="159">
        <f>ROUND(VALUE(SUBSTITUTE(実質収支比率等に係る経年分析!H$47,"▲","-")),2)</f>
        <v>53.27</v>
      </c>
      <c r="E20" s="159">
        <f>ROUND(VALUE(SUBSTITUTE(実質収支比率等に係る経年分析!I$47,"▲","-")),2)</f>
        <v>60.61</v>
      </c>
      <c r="F20" s="159">
        <f>ROUND(VALUE(SUBSTITUTE(実質収支比率等に係る経年分析!J$47,"▲","-")),2)</f>
        <v>60.8</v>
      </c>
    </row>
    <row r="21" spans="1:11">
      <c r="A21" s="159" t="s">
        <v>49</v>
      </c>
      <c r="B21" s="159">
        <f>IF(ISNUMBER(VALUE(SUBSTITUTE(実質収支比率等に係る経年分析!F$49,"▲","-"))),ROUND(VALUE(SUBSTITUTE(実質収支比率等に係る経年分析!F$49,"▲","-")),2),NA())</f>
        <v>17.399999999999999</v>
      </c>
      <c r="C21" s="159">
        <f>IF(ISNUMBER(VALUE(SUBSTITUTE(実質収支比率等に係る経年分析!G$49,"▲","-"))),ROUND(VALUE(SUBSTITUTE(実質収支比率等に係る経年分析!G$49,"▲","-")),2),NA())</f>
        <v>-9.9499999999999993</v>
      </c>
      <c r="D21" s="159">
        <f>IF(ISNUMBER(VALUE(SUBSTITUTE(実質収支比率等に係る経年分析!H$49,"▲","-"))),ROUND(VALUE(SUBSTITUTE(実質収支比率等に係る経年分析!H$49,"▲","-")),2),NA())</f>
        <v>5.52</v>
      </c>
      <c r="E21" s="159">
        <f>IF(ISNUMBER(VALUE(SUBSTITUTE(実質収支比率等に係る経年分析!I$49,"▲","-"))),ROUND(VALUE(SUBSTITUTE(実質収支比率等に係る経年分析!I$49,"▲","-")),2),NA())</f>
        <v>3.2</v>
      </c>
      <c r="F21" s="159">
        <f>IF(ISNUMBER(VALUE(SUBSTITUTE(実質収支比率等に係る経年分析!J$49,"▲","-"))),ROUND(VALUE(SUBSTITUTE(実質収支比率等に係る経年分析!J$49,"▲","-")),2),NA())</f>
        <v>-4.12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国民健康保険特別会計（施設勘定）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町営バス事業特別会計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0.74</v>
      </c>
    </row>
    <row r="35" spans="1:16">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293</v>
      </c>
      <c r="E42" s="161"/>
      <c r="F42" s="161"/>
      <c r="G42" s="161">
        <f>'実質公債費比率（分子）の構造'!L$52</f>
        <v>315</v>
      </c>
      <c r="H42" s="161"/>
      <c r="I42" s="161"/>
      <c r="J42" s="161">
        <f>'実質公債費比率（分子）の構造'!M$52</f>
        <v>330</v>
      </c>
      <c r="K42" s="161"/>
      <c r="L42" s="161"/>
      <c r="M42" s="161">
        <f>'実質公債費比率（分子）の構造'!N$52</f>
        <v>324</v>
      </c>
      <c r="N42" s="161"/>
      <c r="O42" s="161"/>
      <c r="P42" s="161">
        <f>'実質公債費比率（分子）の構造'!O$52</f>
        <v>320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t="str">
        <f>'実質公債費比率（分子）の構造'!K$50</f>
        <v>-</v>
      </c>
      <c r="C44" s="161"/>
      <c r="D44" s="161"/>
      <c r="E44" s="161">
        <f>'実質公債費比率（分子）の構造'!L$50</f>
        <v>17</v>
      </c>
      <c r="F44" s="161"/>
      <c r="G44" s="161"/>
      <c r="H44" s="161">
        <f>'実質公債費比率（分子）の構造'!M$50</f>
        <v>18</v>
      </c>
      <c r="I44" s="161"/>
      <c r="J44" s="161"/>
      <c r="K44" s="161">
        <f>'実質公債費比率（分子）の構造'!N$50</f>
        <v>22</v>
      </c>
      <c r="L44" s="161"/>
      <c r="M44" s="161"/>
      <c r="N44" s="161">
        <f>'実質公債費比率（分子）の構造'!O$50</f>
        <v>12</v>
      </c>
      <c r="O44" s="161"/>
      <c r="P44" s="161"/>
    </row>
    <row r="45" spans="1:16">
      <c r="A45" s="161" t="s">
        <v>59</v>
      </c>
      <c r="B45" s="161">
        <f>'実質公債費比率（分子）の構造'!K$49</f>
        <v>3</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c r="A46" s="161" t="s">
        <v>60</v>
      </c>
      <c r="B46" s="161">
        <f>'実質公債費比率（分子）の構造'!K$48</f>
        <v>54</v>
      </c>
      <c r="C46" s="161"/>
      <c r="D46" s="161"/>
      <c r="E46" s="161">
        <f>'実質公債費比率（分子）の構造'!L$48</f>
        <v>56</v>
      </c>
      <c r="F46" s="161"/>
      <c r="G46" s="161"/>
      <c r="H46" s="161">
        <f>'実質公債費比率（分子）の構造'!M$48</f>
        <v>62</v>
      </c>
      <c r="I46" s="161"/>
      <c r="J46" s="161"/>
      <c r="K46" s="161">
        <f>'実質公債費比率（分子）の構造'!N$48</f>
        <v>64</v>
      </c>
      <c r="L46" s="161"/>
      <c r="M46" s="161"/>
      <c r="N46" s="161">
        <f>'実質公債費比率（分子）の構造'!O$48</f>
        <v>69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280</v>
      </c>
      <c r="C49" s="161"/>
      <c r="D49" s="161"/>
      <c r="E49" s="161">
        <f>'実質公債費比率（分子）の構造'!L$45</f>
        <v>290</v>
      </c>
      <c r="F49" s="161"/>
      <c r="G49" s="161"/>
      <c r="H49" s="161">
        <f>'実質公債費比率（分子）の構造'!M$45</f>
        <v>303</v>
      </c>
      <c r="I49" s="161"/>
      <c r="J49" s="161"/>
      <c r="K49" s="161">
        <f>'実質公債費比率（分子）の構造'!N$45</f>
        <v>296</v>
      </c>
      <c r="L49" s="161"/>
      <c r="M49" s="161"/>
      <c r="N49" s="161">
        <f>'実質公債費比率（分子）の構造'!O$45</f>
        <v>306</v>
      </c>
      <c r="O49" s="161"/>
      <c r="P49" s="161"/>
    </row>
    <row r="50" spans="1:16">
      <c r="A50" s="161" t="s">
        <v>64</v>
      </c>
      <c r="B50" s="161" t="e">
        <f>NA()</f>
        <v>#N/A</v>
      </c>
      <c r="C50" s="161">
        <f>IF(ISNUMBER('実質公債費比率（分子）の構造'!K$53),'実質公債費比率（分子）の構造'!K$53,NA())</f>
        <v>44</v>
      </c>
      <c r="D50" s="161" t="e">
        <f>NA()</f>
        <v>#N/A</v>
      </c>
      <c r="E50" s="161" t="e">
        <f>NA()</f>
        <v>#N/A</v>
      </c>
      <c r="F50" s="161">
        <f>IF(ISNUMBER('実質公債費比率（分子）の構造'!L$53),'実質公債費比率（分子）の構造'!L$53,NA())</f>
        <v>50</v>
      </c>
      <c r="G50" s="161" t="e">
        <f>NA()</f>
        <v>#N/A</v>
      </c>
      <c r="H50" s="161" t="e">
        <f>NA()</f>
        <v>#N/A</v>
      </c>
      <c r="I50" s="161">
        <f>IF(ISNUMBER('実質公債費比率（分子）の構造'!M$53),'実質公債費比率（分子）の構造'!M$53,NA())</f>
        <v>55</v>
      </c>
      <c r="J50" s="161" t="e">
        <f>NA()</f>
        <v>#N/A</v>
      </c>
      <c r="K50" s="161" t="e">
        <f>NA()</f>
        <v>#N/A</v>
      </c>
      <c r="L50" s="161">
        <f>IF(ISNUMBER('実質公債費比率（分子）の構造'!N$53),'実質公債費比率（分子）の構造'!N$53,NA())</f>
        <v>60</v>
      </c>
      <c r="M50" s="161" t="e">
        <f>NA()</f>
        <v>#N/A</v>
      </c>
      <c r="N50" s="161" t="e">
        <f>NA()</f>
        <v>#N/A</v>
      </c>
      <c r="O50" s="161">
        <f>IF(ISNUMBER('実質公債費比率（分子）の構造'!O$53),'実質公債費比率（分子）の構造'!O$53,NA())</f>
        <v>68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3032</v>
      </c>
      <c r="E56" s="160"/>
      <c r="F56" s="160"/>
      <c r="G56" s="160">
        <f>'将来負担比率（分子）の構造'!J$52</f>
        <v>3089</v>
      </c>
      <c r="H56" s="160"/>
      <c r="I56" s="160"/>
      <c r="J56" s="160">
        <f>'将来負担比率（分子）の構造'!K$52</f>
        <v>3116</v>
      </c>
      <c r="K56" s="160"/>
      <c r="L56" s="160"/>
      <c r="M56" s="160">
        <f>'将来負担比率（分子）の構造'!L$52</f>
        <v>3177</v>
      </c>
      <c r="N56" s="160"/>
      <c r="O56" s="160"/>
      <c r="P56" s="160">
        <f>'将来負担比率（分子）の構造'!M$52</f>
        <v>3127</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2709</v>
      </c>
      <c r="E58" s="160"/>
      <c r="F58" s="160"/>
      <c r="G58" s="160">
        <f>'将来負担比率（分子）の構造'!J$50</f>
        <v>2610</v>
      </c>
      <c r="H58" s="160"/>
      <c r="I58" s="160"/>
      <c r="J58" s="160">
        <f>'将来負担比率（分子）の構造'!K$50</f>
        <v>2784</v>
      </c>
      <c r="K58" s="160"/>
      <c r="L58" s="160"/>
      <c r="M58" s="160">
        <f>'将来負担比率（分子）の構造'!L$50</f>
        <v>2905</v>
      </c>
      <c r="N58" s="160"/>
      <c r="O58" s="160"/>
      <c r="P58" s="160">
        <f>'将来負担比率（分子）の構造'!M$50</f>
        <v>2995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688</v>
      </c>
      <c r="C62" s="160"/>
      <c r="D62" s="160"/>
      <c r="E62" s="160">
        <f>'将来負担比率（分子）の構造'!J$45</f>
        <v>566</v>
      </c>
      <c r="F62" s="160"/>
      <c r="G62" s="160"/>
      <c r="H62" s="160">
        <f>'将来負担比率（分子）の構造'!K$45</f>
        <v>525</v>
      </c>
      <c r="I62" s="160"/>
      <c r="J62" s="160"/>
      <c r="K62" s="160">
        <f>'将来負担比率（分子）の構造'!L$45</f>
        <v>482</v>
      </c>
      <c r="L62" s="160"/>
      <c r="M62" s="160"/>
      <c r="N62" s="160">
        <f>'将来負担比率（分子）の構造'!M$45</f>
        <v>439</v>
      </c>
      <c r="O62" s="160"/>
      <c r="P62" s="160"/>
    </row>
    <row r="63" spans="1:16">
      <c r="A63" s="160" t="s">
        <v>27</v>
      </c>
      <c r="B63" s="160">
        <f>'将来負担比率（分子）の構造'!I$44</f>
        <v>6</v>
      </c>
      <c r="C63" s="160"/>
      <c r="D63" s="160"/>
      <c r="E63" s="160">
        <f>'将来負担比率（分子）の構造'!J$44</f>
        <v>5</v>
      </c>
      <c r="F63" s="160"/>
      <c r="G63" s="160"/>
      <c r="H63" s="160">
        <f>'将来負担比率（分子）の構造'!K$44</f>
        <v>4</v>
      </c>
      <c r="I63" s="160"/>
      <c r="J63" s="160"/>
      <c r="K63" s="160">
        <f>'将来負担比率（分子）の構造'!L$44</f>
        <v>6</v>
      </c>
      <c r="L63" s="160"/>
      <c r="M63" s="160"/>
      <c r="N63" s="160">
        <f>'将来負担比率（分子）の構造'!M$44</f>
        <v>5</v>
      </c>
      <c r="O63" s="160"/>
      <c r="P63" s="160"/>
    </row>
    <row r="64" spans="1:16">
      <c r="A64" s="160" t="s">
        <v>26</v>
      </c>
      <c r="B64" s="160">
        <f>'将来負担比率（分子）の構造'!I$43</f>
        <v>682</v>
      </c>
      <c r="C64" s="160"/>
      <c r="D64" s="160"/>
      <c r="E64" s="160">
        <f>'将来負担比率（分子）の構造'!J$43</f>
        <v>715</v>
      </c>
      <c r="F64" s="160"/>
      <c r="G64" s="160"/>
      <c r="H64" s="160">
        <f>'将来負担比率（分子）の構造'!K$43</f>
        <v>739</v>
      </c>
      <c r="I64" s="160"/>
      <c r="J64" s="160"/>
      <c r="K64" s="160">
        <f>'将来負担比率（分子）の構造'!L$43</f>
        <v>757</v>
      </c>
      <c r="L64" s="160"/>
      <c r="M64" s="160"/>
      <c r="N64" s="160">
        <f>'将来負担比率（分子）の構造'!M$43</f>
        <v>761</v>
      </c>
      <c r="O64" s="160"/>
      <c r="P64" s="160"/>
    </row>
    <row r="65" spans="1:16">
      <c r="A65" s="160" t="s">
        <v>25</v>
      </c>
      <c r="B65" s="160">
        <f>'将来負担比率（分子）の構造'!I$42</f>
        <v>300</v>
      </c>
      <c r="C65" s="160"/>
      <c r="D65" s="160"/>
      <c r="E65" s="160">
        <f>'将来負担比率（分子）の構造'!J$42</f>
        <v>240</v>
      </c>
      <c r="F65" s="160"/>
      <c r="G65" s="160"/>
      <c r="H65" s="160">
        <f>'将来負担比率（分子）の構造'!K$42</f>
        <v>180</v>
      </c>
      <c r="I65" s="160"/>
      <c r="J65" s="160"/>
      <c r="K65" s="160">
        <f>'将来負担比率（分子）の構造'!L$42</f>
        <v>120</v>
      </c>
      <c r="L65" s="160"/>
      <c r="M65" s="160"/>
      <c r="N65" s="160">
        <f>'将来負担比率（分子）の構造'!M$42</f>
        <v>60</v>
      </c>
      <c r="O65" s="160"/>
      <c r="P65" s="160"/>
    </row>
    <row r="66" spans="1:16">
      <c r="A66" s="160" t="s">
        <v>24</v>
      </c>
      <c r="B66" s="160">
        <f>'将来負担比率（分子）の構造'!I$41</f>
        <v>2467</v>
      </c>
      <c r="C66" s="160"/>
      <c r="D66" s="160"/>
      <c r="E66" s="160">
        <f>'将来負担比率（分子）の構造'!J$41</f>
        <v>2681</v>
      </c>
      <c r="F66" s="160"/>
      <c r="G66" s="160"/>
      <c r="H66" s="160">
        <f>'将来負担比率（分子）の構造'!K$41</f>
        <v>2804</v>
      </c>
      <c r="I66" s="160"/>
      <c r="J66" s="160"/>
      <c r="K66" s="160">
        <f>'将来負担比率（分子）の構造'!L$41</f>
        <v>2898</v>
      </c>
      <c r="L66" s="160"/>
      <c r="M66" s="160"/>
      <c r="N66" s="160">
        <f>'将来負担比率（分子）の構造'!M$41</f>
        <v>2830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1112</v>
      </c>
      <c r="C72" s="164">
        <f>基金残高に係る経年分析!G55</f>
        <v>1212</v>
      </c>
      <c r="D72" s="164">
        <f>基金残高に係る経年分析!H55</f>
        <v>1171</v>
      </c>
    </row>
    <row r="73" spans="1:16">
      <c r="A73" s="163" t="s">
        <v>71</v>
      </c>
      <c r="B73" s="164">
        <f>基金残高に係る経年分析!F56</f>
        <v>323</v>
      </c>
      <c r="C73" s="164">
        <f>基金残高に係る経年分析!G56</f>
        <v>323</v>
      </c>
      <c r="D73" s="164">
        <f>基金残高に係る経年分析!H56</f>
        <v>323</v>
      </c>
    </row>
    <row r="74" spans="1:16">
      <c r="A74" s="163" t="s">
        <v>72</v>
      </c>
      <c r="B74" s="164">
        <f>基金残高に係る経年分析!F57</f>
        <v>1195</v>
      </c>
      <c r="C74" s="164">
        <f>基金残高に係る経年分析!G57</f>
        <v>1223</v>
      </c>
      <c r="D74" s="164">
        <f>基金残高に係る経年分析!H57</f>
        <v>1354</v>
      </c>
    </row>
  </sheetData>
  <sheetProtection algorithmName="SHA-512" hashValue="gG6Wq0TXvNJq1vHQnx/sqt8C2AmJtUEdpADGDHTMJXTYCHkb2YwMTOpdtmg2oSWsxxEouLxlskiwgVb63Yku8A==" saltValue="71AN3yPwqMvLosEHbpu4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G17" sqref="BG17:BN1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228</v>
      </c>
      <c r="C5" s="646"/>
      <c r="D5" s="646"/>
      <c r="E5" s="646"/>
      <c r="F5" s="646"/>
      <c r="G5" s="646"/>
      <c r="H5" s="646"/>
      <c r="I5" s="646"/>
      <c r="J5" s="646"/>
      <c r="K5" s="646"/>
      <c r="L5" s="646"/>
      <c r="M5" s="646"/>
      <c r="N5" s="646"/>
      <c r="O5" s="646"/>
      <c r="P5" s="646"/>
      <c r="Q5" s="647"/>
      <c r="R5" s="648">
        <v>538757</v>
      </c>
      <c r="S5" s="649"/>
      <c r="T5" s="649"/>
      <c r="U5" s="649"/>
      <c r="V5" s="649"/>
      <c r="W5" s="649"/>
      <c r="X5" s="649"/>
      <c r="Y5" s="650"/>
      <c r="Z5" s="651">
        <v>16</v>
      </c>
      <c r="AA5" s="651"/>
      <c r="AB5" s="651"/>
      <c r="AC5" s="651"/>
      <c r="AD5" s="652">
        <v>538757</v>
      </c>
      <c r="AE5" s="652"/>
      <c r="AF5" s="652"/>
      <c r="AG5" s="652"/>
      <c r="AH5" s="652"/>
      <c r="AI5" s="652"/>
      <c r="AJ5" s="652"/>
      <c r="AK5" s="652"/>
      <c r="AL5" s="653">
        <v>27.8</v>
      </c>
      <c r="AM5" s="654"/>
      <c r="AN5" s="654"/>
      <c r="AO5" s="655"/>
      <c r="AP5" s="645" t="s">
        <v>229</v>
      </c>
      <c r="AQ5" s="646"/>
      <c r="AR5" s="646"/>
      <c r="AS5" s="646"/>
      <c r="AT5" s="646"/>
      <c r="AU5" s="646"/>
      <c r="AV5" s="646"/>
      <c r="AW5" s="646"/>
      <c r="AX5" s="646"/>
      <c r="AY5" s="646"/>
      <c r="AZ5" s="646"/>
      <c r="BA5" s="646"/>
      <c r="BB5" s="646"/>
      <c r="BC5" s="646"/>
      <c r="BD5" s="646"/>
      <c r="BE5" s="646"/>
      <c r="BF5" s="647"/>
      <c r="BG5" s="659">
        <v>538375</v>
      </c>
      <c r="BH5" s="660"/>
      <c r="BI5" s="660"/>
      <c r="BJ5" s="660"/>
      <c r="BK5" s="660"/>
      <c r="BL5" s="660"/>
      <c r="BM5" s="660"/>
      <c r="BN5" s="661"/>
      <c r="BO5" s="662">
        <v>99.9</v>
      </c>
      <c r="BP5" s="662"/>
      <c r="BQ5" s="662"/>
      <c r="BR5" s="662"/>
      <c r="BS5" s="663">
        <v>78656</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c r="B6" s="656" t="s">
        <v>233</v>
      </c>
      <c r="C6" s="657"/>
      <c r="D6" s="657"/>
      <c r="E6" s="657"/>
      <c r="F6" s="657"/>
      <c r="G6" s="657"/>
      <c r="H6" s="657"/>
      <c r="I6" s="657"/>
      <c r="J6" s="657"/>
      <c r="K6" s="657"/>
      <c r="L6" s="657"/>
      <c r="M6" s="657"/>
      <c r="N6" s="657"/>
      <c r="O6" s="657"/>
      <c r="P6" s="657"/>
      <c r="Q6" s="658"/>
      <c r="R6" s="659">
        <v>28632</v>
      </c>
      <c r="S6" s="660"/>
      <c r="T6" s="660"/>
      <c r="U6" s="660"/>
      <c r="V6" s="660"/>
      <c r="W6" s="660"/>
      <c r="X6" s="660"/>
      <c r="Y6" s="661"/>
      <c r="Z6" s="662">
        <v>0.9</v>
      </c>
      <c r="AA6" s="662"/>
      <c r="AB6" s="662"/>
      <c r="AC6" s="662"/>
      <c r="AD6" s="663">
        <v>28632</v>
      </c>
      <c r="AE6" s="663"/>
      <c r="AF6" s="663"/>
      <c r="AG6" s="663"/>
      <c r="AH6" s="663"/>
      <c r="AI6" s="663"/>
      <c r="AJ6" s="663"/>
      <c r="AK6" s="663"/>
      <c r="AL6" s="664">
        <v>1.5</v>
      </c>
      <c r="AM6" s="665"/>
      <c r="AN6" s="665"/>
      <c r="AO6" s="666"/>
      <c r="AP6" s="656" t="s">
        <v>234</v>
      </c>
      <c r="AQ6" s="657"/>
      <c r="AR6" s="657"/>
      <c r="AS6" s="657"/>
      <c r="AT6" s="657"/>
      <c r="AU6" s="657"/>
      <c r="AV6" s="657"/>
      <c r="AW6" s="657"/>
      <c r="AX6" s="657"/>
      <c r="AY6" s="657"/>
      <c r="AZ6" s="657"/>
      <c r="BA6" s="657"/>
      <c r="BB6" s="657"/>
      <c r="BC6" s="657"/>
      <c r="BD6" s="657"/>
      <c r="BE6" s="657"/>
      <c r="BF6" s="658"/>
      <c r="BG6" s="659">
        <v>538375</v>
      </c>
      <c r="BH6" s="660"/>
      <c r="BI6" s="660"/>
      <c r="BJ6" s="660"/>
      <c r="BK6" s="660"/>
      <c r="BL6" s="660"/>
      <c r="BM6" s="660"/>
      <c r="BN6" s="661"/>
      <c r="BO6" s="662">
        <v>99.9</v>
      </c>
      <c r="BP6" s="662"/>
      <c r="BQ6" s="662"/>
      <c r="BR6" s="662"/>
      <c r="BS6" s="663">
        <v>78656</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50483</v>
      </c>
      <c r="CS6" s="660"/>
      <c r="CT6" s="660"/>
      <c r="CU6" s="660"/>
      <c r="CV6" s="660"/>
      <c r="CW6" s="660"/>
      <c r="CX6" s="660"/>
      <c r="CY6" s="661"/>
      <c r="CZ6" s="653">
        <v>1.6</v>
      </c>
      <c r="DA6" s="654"/>
      <c r="DB6" s="654"/>
      <c r="DC6" s="673"/>
      <c r="DD6" s="668" t="s">
        <v>172</v>
      </c>
      <c r="DE6" s="660"/>
      <c r="DF6" s="660"/>
      <c r="DG6" s="660"/>
      <c r="DH6" s="660"/>
      <c r="DI6" s="660"/>
      <c r="DJ6" s="660"/>
      <c r="DK6" s="660"/>
      <c r="DL6" s="660"/>
      <c r="DM6" s="660"/>
      <c r="DN6" s="660"/>
      <c r="DO6" s="660"/>
      <c r="DP6" s="661"/>
      <c r="DQ6" s="668">
        <v>50483</v>
      </c>
      <c r="DR6" s="660"/>
      <c r="DS6" s="660"/>
      <c r="DT6" s="660"/>
      <c r="DU6" s="660"/>
      <c r="DV6" s="660"/>
      <c r="DW6" s="660"/>
      <c r="DX6" s="660"/>
      <c r="DY6" s="660"/>
      <c r="DZ6" s="660"/>
      <c r="EA6" s="660"/>
      <c r="EB6" s="660"/>
      <c r="EC6" s="669"/>
    </row>
    <row r="7" spans="2:143" ht="11.25" customHeight="1">
      <c r="B7" s="656" t="s">
        <v>236</v>
      </c>
      <c r="C7" s="657"/>
      <c r="D7" s="657"/>
      <c r="E7" s="657"/>
      <c r="F7" s="657"/>
      <c r="G7" s="657"/>
      <c r="H7" s="657"/>
      <c r="I7" s="657"/>
      <c r="J7" s="657"/>
      <c r="K7" s="657"/>
      <c r="L7" s="657"/>
      <c r="M7" s="657"/>
      <c r="N7" s="657"/>
      <c r="O7" s="657"/>
      <c r="P7" s="657"/>
      <c r="Q7" s="658"/>
      <c r="R7" s="659">
        <v>237</v>
      </c>
      <c r="S7" s="660"/>
      <c r="T7" s="660"/>
      <c r="U7" s="660"/>
      <c r="V7" s="660"/>
      <c r="W7" s="660"/>
      <c r="X7" s="660"/>
      <c r="Y7" s="661"/>
      <c r="Z7" s="662">
        <v>0</v>
      </c>
      <c r="AA7" s="662"/>
      <c r="AB7" s="662"/>
      <c r="AC7" s="662"/>
      <c r="AD7" s="663">
        <v>237</v>
      </c>
      <c r="AE7" s="663"/>
      <c r="AF7" s="663"/>
      <c r="AG7" s="663"/>
      <c r="AH7" s="663"/>
      <c r="AI7" s="663"/>
      <c r="AJ7" s="663"/>
      <c r="AK7" s="663"/>
      <c r="AL7" s="664">
        <v>0</v>
      </c>
      <c r="AM7" s="665"/>
      <c r="AN7" s="665"/>
      <c r="AO7" s="666"/>
      <c r="AP7" s="656" t="s">
        <v>237</v>
      </c>
      <c r="AQ7" s="657"/>
      <c r="AR7" s="657"/>
      <c r="AS7" s="657"/>
      <c r="AT7" s="657"/>
      <c r="AU7" s="657"/>
      <c r="AV7" s="657"/>
      <c r="AW7" s="657"/>
      <c r="AX7" s="657"/>
      <c r="AY7" s="657"/>
      <c r="AZ7" s="657"/>
      <c r="BA7" s="657"/>
      <c r="BB7" s="657"/>
      <c r="BC7" s="657"/>
      <c r="BD7" s="657"/>
      <c r="BE7" s="657"/>
      <c r="BF7" s="658"/>
      <c r="BG7" s="659">
        <v>71400</v>
      </c>
      <c r="BH7" s="660"/>
      <c r="BI7" s="660"/>
      <c r="BJ7" s="660"/>
      <c r="BK7" s="660"/>
      <c r="BL7" s="660"/>
      <c r="BM7" s="660"/>
      <c r="BN7" s="661"/>
      <c r="BO7" s="662">
        <v>13.3</v>
      </c>
      <c r="BP7" s="662"/>
      <c r="BQ7" s="662"/>
      <c r="BR7" s="662"/>
      <c r="BS7" s="663" t="s">
        <v>124</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756351</v>
      </c>
      <c r="CS7" s="660"/>
      <c r="CT7" s="660"/>
      <c r="CU7" s="660"/>
      <c r="CV7" s="660"/>
      <c r="CW7" s="660"/>
      <c r="CX7" s="660"/>
      <c r="CY7" s="661"/>
      <c r="CZ7" s="662">
        <v>23.9</v>
      </c>
      <c r="DA7" s="662"/>
      <c r="DB7" s="662"/>
      <c r="DC7" s="662"/>
      <c r="DD7" s="668">
        <v>87284</v>
      </c>
      <c r="DE7" s="660"/>
      <c r="DF7" s="660"/>
      <c r="DG7" s="660"/>
      <c r="DH7" s="660"/>
      <c r="DI7" s="660"/>
      <c r="DJ7" s="660"/>
      <c r="DK7" s="660"/>
      <c r="DL7" s="660"/>
      <c r="DM7" s="660"/>
      <c r="DN7" s="660"/>
      <c r="DO7" s="660"/>
      <c r="DP7" s="661"/>
      <c r="DQ7" s="668">
        <v>628787</v>
      </c>
      <c r="DR7" s="660"/>
      <c r="DS7" s="660"/>
      <c r="DT7" s="660"/>
      <c r="DU7" s="660"/>
      <c r="DV7" s="660"/>
      <c r="DW7" s="660"/>
      <c r="DX7" s="660"/>
      <c r="DY7" s="660"/>
      <c r="DZ7" s="660"/>
      <c r="EA7" s="660"/>
      <c r="EB7" s="660"/>
      <c r="EC7" s="669"/>
    </row>
    <row r="8" spans="2:143" ht="11.25" customHeight="1">
      <c r="B8" s="656" t="s">
        <v>239</v>
      </c>
      <c r="C8" s="657"/>
      <c r="D8" s="657"/>
      <c r="E8" s="657"/>
      <c r="F8" s="657"/>
      <c r="G8" s="657"/>
      <c r="H8" s="657"/>
      <c r="I8" s="657"/>
      <c r="J8" s="657"/>
      <c r="K8" s="657"/>
      <c r="L8" s="657"/>
      <c r="M8" s="657"/>
      <c r="N8" s="657"/>
      <c r="O8" s="657"/>
      <c r="P8" s="657"/>
      <c r="Q8" s="658"/>
      <c r="R8" s="659">
        <v>507</v>
      </c>
      <c r="S8" s="660"/>
      <c r="T8" s="660"/>
      <c r="U8" s="660"/>
      <c r="V8" s="660"/>
      <c r="W8" s="660"/>
      <c r="X8" s="660"/>
      <c r="Y8" s="661"/>
      <c r="Z8" s="662">
        <v>0</v>
      </c>
      <c r="AA8" s="662"/>
      <c r="AB8" s="662"/>
      <c r="AC8" s="662"/>
      <c r="AD8" s="663">
        <v>507</v>
      </c>
      <c r="AE8" s="663"/>
      <c r="AF8" s="663"/>
      <c r="AG8" s="663"/>
      <c r="AH8" s="663"/>
      <c r="AI8" s="663"/>
      <c r="AJ8" s="663"/>
      <c r="AK8" s="663"/>
      <c r="AL8" s="664">
        <v>0</v>
      </c>
      <c r="AM8" s="665"/>
      <c r="AN8" s="665"/>
      <c r="AO8" s="666"/>
      <c r="AP8" s="656" t="s">
        <v>240</v>
      </c>
      <c r="AQ8" s="657"/>
      <c r="AR8" s="657"/>
      <c r="AS8" s="657"/>
      <c r="AT8" s="657"/>
      <c r="AU8" s="657"/>
      <c r="AV8" s="657"/>
      <c r="AW8" s="657"/>
      <c r="AX8" s="657"/>
      <c r="AY8" s="657"/>
      <c r="AZ8" s="657"/>
      <c r="BA8" s="657"/>
      <c r="BB8" s="657"/>
      <c r="BC8" s="657"/>
      <c r="BD8" s="657"/>
      <c r="BE8" s="657"/>
      <c r="BF8" s="658"/>
      <c r="BG8" s="659">
        <v>3167</v>
      </c>
      <c r="BH8" s="660"/>
      <c r="BI8" s="660"/>
      <c r="BJ8" s="660"/>
      <c r="BK8" s="660"/>
      <c r="BL8" s="660"/>
      <c r="BM8" s="660"/>
      <c r="BN8" s="661"/>
      <c r="BO8" s="662">
        <v>0.6</v>
      </c>
      <c r="BP8" s="662"/>
      <c r="BQ8" s="662"/>
      <c r="BR8" s="662"/>
      <c r="BS8" s="668" t="s">
        <v>241</v>
      </c>
      <c r="BT8" s="660"/>
      <c r="BU8" s="660"/>
      <c r="BV8" s="660"/>
      <c r="BW8" s="660"/>
      <c r="BX8" s="660"/>
      <c r="BY8" s="660"/>
      <c r="BZ8" s="660"/>
      <c r="CA8" s="660"/>
      <c r="CB8" s="669"/>
      <c r="CD8" s="674" t="s">
        <v>242</v>
      </c>
      <c r="CE8" s="675"/>
      <c r="CF8" s="675"/>
      <c r="CG8" s="675"/>
      <c r="CH8" s="675"/>
      <c r="CI8" s="675"/>
      <c r="CJ8" s="675"/>
      <c r="CK8" s="675"/>
      <c r="CL8" s="675"/>
      <c r="CM8" s="675"/>
      <c r="CN8" s="675"/>
      <c r="CO8" s="675"/>
      <c r="CP8" s="675"/>
      <c r="CQ8" s="676"/>
      <c r="CR8" s="659">
        <v>383079</v>
      </c>
      <c r="CS8" s="660"/>
      <c r="CT8" s="660"/>
      <c r="CU8" s="660"/>
      <c r="CV8" s="660"/>
      <c r="CW8" s="660"/>
      <c r="CX8" s="660"/>
      <c r="CY8" s="661"/>
      <c r="CZ8" s="662">
        <v>12.1</v>
      </c>
      <c r="DA8" s="662"/>
      <c r="DB8" s="662"/>
      <c r="DC8" s="662"/>
      <c r="DD8" s="668">
        <v>12388</v>
      </c>
      <c r="DE8" s="660"/>
      <c r="DF8" s="660"/>
      <c r="DG8" s="660"/>
      <c r="DH8" s="660"/>
      <c r="DI8" s="660"/>
      <c r="DJ8" s="660"/>
      <c r="DK8" s="660"/>
      <c r="DL8" s="660"/>
      <c r="DM8" s="660"/>
      <c r="DN8" s="660"/>
      <c r="DO8" s="660"/>
      <c r="DP8" s="661"/>
      <c r="DQ8" s="668">
        <v>303789</v>
      </c>
      <c r="DR8" s="660"/>
      <c r="DS8" s="660"/>
      <c r="DT8" s="660"/>
      <c r="DU8" s="660"/>
      <c r="DV8" s="660"/>
      <c r="DW8" s="660"/>
      <c r="DX8" s="660"/>
      <c r="DY8" s="660"/>
      <c r="DZ8" s="660"/>
      <c r="EA8" s="660"/>
      <c r="EB8" s="660"/>
      <c r="EC8" s="669"/>
    </row>
    <row r="9" spans="2:143" ht="11.25" customHeight="1">
      <c r="B9" s="656" t="s">
        <v>243</v>
      </c>
      <c r="C9" s="657"/>
      <c r="D9" s="657"/>
      <c r="E9" s="657"/>
      <c r="F9" s="657"/>
      <c r="G9" s="657"/>
      <c r="H9" s="657"/>
      <c r="I9" s="657"/>
      <c r="J9" s="657"/>
      <c r="K9" s="657"/>
      <c r="L9" s="657"/>
      <c r="M9" s="657"/>
      <c r="N9" s="657"/>
      <c r="O9" s="657"/>
      <c r="P9" s="657"/>
      <c r="Q9" s="658"/>
      <c r="R9" s="659">
        <v>479</v>
      </c>
      <c r="S9" s="660"/>
      <c r="T9" s="660"/>
      <c r="U9" s="660"/>
      <c r="V9" s="660"/>
      <c r="W9" s="660"/>
      <c r="X9" s="660"/>
      <c r="Y9" s="661"/>
      <c r="Z9" s="662">
        <v>0</v>
      </c>
      <c r="AA9" s="662"/>
      <c r="AB9" s="662"/>
      <c r="AC9" s="662"/>
      <c r="AD9" s="663">
        <v>479</v>
      </c>
      <c r="AE9" s="663"/>
      <c r="AF9" s="663"/>
      <c r="AG9" s="663"/>
      <c r="AH9" s="663"/>
      <c r="AI9" s="663"/>
      <c r="AJ9" s="663"/>
      <c r="AK9" s="663"/>
      <c r="AL9" s="664">
        <v>0</v>
      </c>
      <c r="AM9" s="665"/>
      <c r="AN9" s="665"/>
      <c r="AO9" s="666"/>
      <c r="AP9" s="656" t="s">
        <v>244</v>
      </c>
      <c r="AQ9" s="657"/>
      <c r="AR9" s="657"/>
      <c r="AS9" s="657"/>
      <c r="AT9" s="657"/>
      <c r="AU9" s="657"/>
      <c r="AV9" s="657"/>
      <c r="AW9" s="657"/>
      <c r="AX9" s="657"/>
      <c r="AY9" s="657"/>
      <c r="AZ9" s="657"/>
      <c r="BA9" s="657"/>
      <c r="BB9" s="657"/>
      <c r="BC9" s="657"/>
      <c r="BD9" s="657"/>
      <c r="BE9" s="657"/>
      <c r="BF9" s="658"/>
      <c r="BG9" s="659">
        <v>56409</v>
      </c>
      <c r="BH9" s="660"/>
      <c r="BI9" s="660"/>
      <c r="BJ9" s="660"/>
      <c r="BK9" s="660"/>
      <c r="BL9" s="660"/>
      <c r="BM9" s="660"/>
      <c r="BN9" s="661"/>
      <c r="BO9" s="662">
        <v>10.5</v>
      </c>
      <c r="BP9" s="662"/>
      <c r="BQ9" s="662"/>
      <c r="BR9" s="662"/>
      <c r="BS9" s="668" t="s">
        <v>172</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271997</v>
      </c>
      <c r="CS9" s="660"/>
      <c r="CT9" s="660"/>
      <c r="CU9" s="660"/>
      <c r="CV9" s="660"/>
      <c r="CW9" s="660"/>
      <c r="CX9" s="660"/>
      <c r="CY9" s="661"/>
      <c r="CZ9" s="662">
        <v>8.6</v>
      </c>
      <c r="DA9" s="662"/>
      <c r="DB9" s="662"/>
      <c r="DC9" s="662"/>
      <c r="DD9" s="668" t="s">
        <v>241</v>
      </c>
      <c r="DE9" s="660"/>
      <c r="DF9" s="660"/>
      <c r="DG9" s="660"/>
      <c r="DH9" s="660"/>
      <c r="DI9" s="660"/>
      <c r="DJ9" s="660"/>
      <c r="DK9" s="660"/>
      <c r="DL9" s="660"/>
      <c r="DM9" s="660"/>
      <c r="DN9" s="660"/>
      <c r="DO9" s="660"/>
      <c r="DP9" s="661"/>
      <c r="DQ9" s="668">
        <v>268523</v>
      </c>
      <c r="DR9" s="660"/>
      <c r="DS9" s="660"/>
      <c r="DT9" s="660"/>
      <c r="DU9" s="660"/>
      <c r="DV9" s="660"/>
      <c r="DW9" s="660"/>
      <c r="DX9" s="660"/>
      <c r="DY9" s="660"/>
      <c r="DZ9" s="660"/>
      <c r="EA9" s="660"/>
      <c r="EB9" s="660"/>
      <c r="EC9" s="669"/>
    </row>
    <row r="10" spans="2:143" ht="11.25" customHeight="1">
      <c r="B10" s="656" t="s">
        <v>246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172</v>
      </c>
      <c r="AE10" s="663"/>
      <c r="AF10" s="663"/>
      <c r="AG10" s="663"/>
      <c r="AH10" s="663"/>
      <c r="AI10" s="663"/>
      <c r="AJ10" s="663"/>
      <c r="AK10" s="663"/>
      <c r="AL10" s="664" t="s">
        <v>124</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6470</v>
      </c>
      <c r="BH10" s="660"/>
      <c r="BI10" s="660"/>
      <c r="BJ10" s="660"/>
      <c r="BK10" s="660"/>
      <c r="BL10" s="660"/>
      <c r="BM10" s="660"/>
      <c r="BN10" s="661"/>
      <c r="BO10" s="662">
        <v>1.2</v>
      </c>
      <c r="BP10" s="662"/>
      <c r="BQ10" s="662"/>
      <c r="BR10" s="662"/>
      <c r="BS10" s="668" t="s">
        <v>172</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20</v>
      </c>
      <c r="CS10" s="660"/>
      <c r="CT10" s="660"/>
      <c r="CU10" s="660"/>
      <c r="CV10" s="660"/>
      <c r="CW10" s="660"/>
      <c r="CX10" s="660"/>
      <c r="CY10" s="661"/>
      <c r="CZ10" s="662">
        <v>0</v>
      </c>
      <c r="DA10" s="662"/>
      <c r="DB10" s="662"/>
      <c r="DC10" s="662"/>
      <c r="DD10" s="668" t="s">
        <v>241</v>
      </c>
      <c r="DE10" s="660"/>
      <c r="DF10" s="660"/>
      <c r="DG10" s="660"/>
      <c r="DH10" s="660"/>
      <c r="DI10" s="660"/>
      <c r="DJ10" s="660"/>
      <c r="DK10" s="660"/>
      <c r="DL10" s="660"/>
      <c r="DM10" s="660"/>
      <c r="DN10" s="660"/>
      <c r="DO10" s="660"/>
      <c r="DP10" s="661"/>
      <c r="DQ10" s="668">
        <v>20</v>
      </c>
      <c r="DR10" s="660"/>
      <c r="DS10" s="660"/>
      <c r="DT10" s="660"/>
      <c r="DU10" s="660"/>
      <c r="DV10" s="660"/>
      <c r="DW10" s="660"/>
      <c r="DX10" s="660"/>
      <c r="DY10" s="660"/>
      <c r="DZ10" s="660"/>
      <c r="EA10" s="660"/>
      <c r="EB10" s="660"/>
      <c r="EC10" s="669"/>
    </row>
    <row r="11" spans="2:143" ht="11.25" customHeight="1">
      <c r="B11" s="656" t="s">
        <v>249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172</v>
      </c>
      <c r="AE11" s="663"/>
      <c r="AF11" s="663"/>
      <c r="AG11" s="663"/>
      <c r="AH11" s="663"/>
      <c r="AI11" s="663"/>
      <c r="AJ11" s="663"/>
      <c r="AK11" s="663"/>
      <c r="AL11" s="664" t="s">
        <v>124</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5354</v>
      </c>
      <c r="BH11" s="660"/>
      <c r="BI11" s="660"/>
      <c r="BJ11" s="660"/>
      <c r="BK11" s="660"/>
      <c r="BL11" s="660"/>
      <c r="BM11" s="660"/>
      <c r="BN11" s="661"/>
      <c r="BO11" s="662">
        <v>1</v>
      </c>
      <c r="BP11" s="662"/>
      <c r="BQ11" s="662"/>
      <c r="BR11" s="662"/>
      <c r="BS11" s="668" t="s">
        <v>124</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146143</v>
      </c>
      <c r="CS11" s="660"/>
      <c r="CT11" s="660"/>
      <c r="CU11" s="660"/>
      <c r="CV11" s="660"/>
      <c r="CW11" s="660"/>
      <c r="CX11" s="660"/>
      <c r="CY11" s="661"/>
      <c r="CZ11" s="662">
        <v>4.5999999999999996</v>
      </c>
      <c r="DA11" s="662"/>
      <c r="DB11" s="662"/>
      <c r="DC11" s="662"/>
      <c r="DD11" s="668">
        <v>20311</v>
      </c>
      <c r="DE11" s="660"/>
      <c r="DF11" s="660"/>
      <c r="DG11" s="660"/>
      <c r="DH11" s="660"/>
      <c r="DI11" s="660"/>
      <c r="DJ11" s="660"/>
      <c r="DK11" s="660"/>
      <c r="DL11" s="660"/>
      <c r="DM11" s="660"/>
      <c r="DN11" s="660"/>
      <c r="DO11" s="660"/>
      <c r="DP11" s="661"/>
      <c r="DQ11" s="668">
        <v>102406</v>
      </c>
      <c r="DR11" s="660"/>
      <c r="DS11" s="660"/>
      <c r="DT11" s="660"/>
      <c r="DU11" s="660"/>
      <c r="DV11" s="660"/>
      <c r="DW11" s="660"/>
      <c r="DX11" s="660"/>
      <c r="DY11" s="660"/>
      <c r="DZ11" s="660"/>
      <c r="EA11" s="660"/>
      <c r="EB11" s="660"/>
      <c r="EC11" s="669"/>
    </row>
    <row r="12" spans="2:143" ht="11.25" customHeight="1">
      <c r="B12" s="656" t="s">
        <v>252</v>
      </c>
      <c r="C12" s="657"/>
      <c r="D12" s="657"/>
      <c r="E12" s="657"/>
      <c r="F12" s="657"/>
      <c r="G12" s="657"/>
      <c r="H12" s="657"/>
      <c r="I12" s="657"/>
      <c r="J12" s="657"/>
      <c r="K12" s="657"/>
      <c r="L12" s="657"/>
      <c r="M12" s="657"/>
      <c r="N12" s="657"/>
      <c r="O12" s="657"/>
      <c r="P12" s="657"/>
      <c r="Q12" s="658"/>
      <c r="R12" s="659">
        <v>37977</v>
      </c>
      <c r="S12" s="660"/>
      <c r="T12" s="660"/>
      <c r="U12" s="660"/>
      <c r="V12" s="660"/>
      <c r="W12" s="660"/>
      <c r="X12" s="660"/>
      <c r="Y12" s="661"/>
      <c r="Z12" s="662">
        <v>1.1000000000000001</v>
      </c>
      <c r="AA12" s="662"/>
      <c r="AB12" s="662"/>
      <c r="AC12" s="662"/>
      <c r="AD12" s="663">
        <v>37977</v>
      </c>
      <c r="AE12" s="663"/>
      <c r="AF12" s="663"/>
      <c r="AG12" s="663"/>
      <c r="AH12" s="663"/>
      <c r="AI12" s="663"/>
      <c r="AJ12" s="663"/>
      <c r="AK12" s="663"/>
      <c r="AL12" s="664">
        <v>2</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452608</v>
      </c>
      <c r="BH12" s="660"/>
      <c r="BI12" s="660"/>
      <c r="BJ12" s="660"/>
      <c r="BK12" s="660"/>
      <c r="BL12" s="660"/>
      <c r="BM12" s="660"/>
      <c r="BN12" s="661"/>
      <c r="BO12" s="662">
        <v>84</v>
      </c>
      <c r="BP12" s="662"/>
      <c r="BQ12" s="662"/>
      <c r="BR12" s="662"/>
      <c r="BS12" s="668">
        <v>78656</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149101</v>
      </c>
      <c r="CS12" s="660"/>
      <c r="CT12" s="660"/>
      <c r="CU12" s="660"/>
      <c r="CV12" s="660"/>
      <c r="CW12" s="660"/>
      <c r="CX12" s="660"/>
      <c r="CY12" s="661"/>
      <c r="CZ12" s="662">
        <v>4.7</v>
      </c>
      <c r="DA12" s="662"/>
      <c r="DB12" s="662"/>
      <c r="DC12" s="662"/>
      <c r="DD12" s="668">
        <v>13740</v>
      </c>
      <c r="DE12" s="660"/>
      <c r="DF12" s="660"/>
      <c r="DG12" s="660"/>
      <c r="DH12" s="660"/>
      <c r="DI12" s="660"/>
      <c r="DJ12" s="660"/>
      <c r="DK12" s="660"/>
      <c r="DL12" s="660"/>
      <c r="DM12" s="660"/>
      <c r="DN12" s="660"/>
      <c r="DO12" s="660"/>
      <c r="DP12" s="661"/>
      <c r="DQ12" s="668">
        <v>109769</v>
      </c>
      <c r="DR12" s="660"/>
      <c r="DS12" s="660"/>
      <c r="DT12" s="660"/>
      <c r="DU12" s="660"/>
      <c r="DV12" s="660"/>
      <c r="DW12" s="660"/>
      <c r="DX12" s="660"/>
      <c r="DY12" s="660"/>
      <c r="DZ12" s="660"/>
      <c r="EA12" s="660"/>
      <c r="EB12" s="660"/>
      <c r="EC12" s="669"/>
    </row>
    <row r="13" spans="2:143" ht="11.25" customHeight="1">
      <c r="B13" s="656" t="s">
        <v>255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172</v>
      </c>
      <c r="AA13" s="662"/>
      <c r="AB13" s="662"/>
      <c r="AC13" s="662"/>
      <c r="AD13" s="663" t="s">
        <v>172</v>
      </c>
      <c r="AE13" s="663"/>
      <c r="AF13" s="663"/>
      <c r="AG13" s="663"/>
      <c r="AH13" s="663"/>
      <c r="AI13" s="663"/>
      <c r="AJ13" s="663"/>
      <c r="AK13" s="663"/>
      <c r="AL13" s="664" t="s">
        <v>124</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447413</v>
      </c>
      <c r="BH13" s="660"/>
      <c r="BI13" s="660"/>
      <c r="BJ13" s="660"/>
      <c r="BK13" s="660"/>
      <c r="BL13" s="660"/>
      <c r="BM13" s="660"/>
      <c r="BN13" s="661"/>
      <c r="BO13" s="662">
        <v>83</v>
      </c>
      <c r="BP13" s="662"/>
      <c r="BQ13" s="662"/>
      <c r="BR13" s="662"/>
      <c r="BS13" s="668">
        <v>78656</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447664</v>
      </c>
      <c r="CS13" s="660"/>
      <c r="CT13" s="660"/>
      <c r="CU13" s="660"/>
      <c r="CV13" s="660"/>
      <c r="CW13" s="660"/>
      <c r="CX13" s="660"/>
      <c r="CY13" s="661"/>
      <c r="CZ13" s="662">
        <v>14.2</v>
      </c>
      <c r="DA13" s="662"/>
      <c r="DB13" s="662"/>
      <c r="DC13" s="662"/>
      <c r="DD13" s="668">
        <v>251634</v>
      </c>
      <c r="DE13" s="660"/>
      <c r="DF13" s="660"/>
      <c r="DG13" s="660"/>
      <c r="DH13" s="660"/>
      <c r="DI13" s="660"/>
      <c r="DJ13" s="660"/>
      <c r="DK13" s="660"/>
      <c r="DL13" s="660"/>
      <c r="DM13" s="660"/>
      <c r="DN13" s="660"/>
      <c r="DO13" s="660"/>
      <c r="DP13" s="661"/>
      <c r="DQ13" s="668">
        <v>144530</v>
      </c>
      <c r="DR13" s="660"/>
      <c r="DS13" s="660"/>
      <c r="DT13" s="660"/>
      <c r="DU13" s="660"/>
      <c r="DV13" s="660"/>
      <c r="DW13" s="660"/>
      <c r="DX13" s="660"/>
      <c r="DY13" s="660"/>
      <c r="DZ13" s="660"/>
      <c r="EA13" s="660"/>
      <c r="EB13" s="660"/>
      <c r="EC13" s="669"/>
    </row>
    <row r="14" spans="2:143" ht="11.25" customHeight="1">
      <c r="B14" s="656" t="s">
        <v>258</v>
      </c>
      <c r="C14" s="657"/>
      <c r="D14" s="657"/>
      <c r="E14" s="657"/>
      <c r="F14" s="657"/>
      <c r="G14" s="657"/>
      <c r="H14" s="657"/>
      <c r="I14" s="657"/>
      <c r="J14" s="657"/>
      <c r="K14" s="657"/>
      <c r="L14" s="657"/>
      <c r="M14" s="657"/>
      <c r="N14" s="657"/>
      <c r="O14" s="657"/>
      <c r="P14" s="657"/>
      <c r="Q14" s="658"/>
      <c r="R14" s="659" t="s">
        <v>241</v>
      </c>
      <c r="S14" s="660"/>
      <c r="T14" s="660"/>
      <c r="U14" s="660"/>
      <c r="V14" s="660"/>
      <c r="W14" s="660"/>
      <c r="X14" s="660"/>
      <c r="Y14" s="661"/>
      <c r="Z14" s="662" t="s">
        <v>172</v>
      </c>
      <c r="AA14" s="662"/>
      <c r="AB14" s="662"/>
      <c r="AC14" s="662"/>
      <c r="AD14" s="663" t="s">
        <v>124</v>
      </c>
      <c r="AE14" s="663"/>
      <c r="AF14" s="663"/>
      <c r="AG14" s="663"/>
      <c r="AH14" s="663"/>
      <c r="AI14" s="663"/>
      <c r="AJ14" s="663"/>
      <c r="AK14" s="663"/>
      <c r="AL14" s="664" t="s">
        <v>172</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5856</v>
      </c>
      <c r="BH14" s="660"/>
      <c r="BI14" s="660"/>
      <c r="BJ14" s="660"/>
      <c r="BK14" s="660"/>
      <c r="BL14" s="660"/>
      <c r="BM14" s="660"/>
      <c r="BN14" s="661"/>
      <c r="BO14" s="662">
        <v>1.1000000000000001</v>
      </c>
      <c r="BP14" s="662"/>
      <c r="BQ14" s="662"/>
      <c r="BR14" s="662"/>
      <c r="BS14" s="668" t="s">
        <v>124</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134905</v>
      </c>
      <c r="CS14" s="660"/>
      <c r="CT14" s="660"/>
      <c r="CU14" s="660"/>
      <c r="CV14" s="660"/>
      <c r="CW14" s="660"/>
      <c r="CX14" s="660"/>
      <c r="CY14" s="661"/>
      <c r="CZ14" s="662">
        <v>4.3</v>
      </c>
      <c r="DA14" s="662"/>
      <c r="DB14" s="662"/>
      <c r="DC14" s="662"/>
      <c r="DD14" s="668">
        <v>13300</v>
      </c>
      <c r="DE14" s="660"/>
      <c r="DF14" s="660"/>
      <c r="DG14" s="660"/>
      <c r="DH14" s="660"/>
      <c r="DI14" s="660"/>
      <c r="DJ14" s="660"/>
      <c r="DK14" s="660"/>
      <c r="DL14" s="660"/>
      <c r="DM14" s="660"/>
      <c r="DN14" s="660"/>
      <c r="DO14" s="660"/>
      <c r="DP14" s="661"/>
      <c r="DQ14" s="668">
        <v>118405</v>
      </c>
      <c r="DR14" s="660"/>
      <c r="DS14" s="660"/>
      <c r="DT14" s="660"/>
      <c r="DU14" s="660"/>
      <c r="DV14" s="660"/>
      <c r="DW14" s="660"/>
      <c r="DX14" s="660"/>
      <c r="DY14" s="660"/>
      <c r="DZ14" s="660"/>
      <c r="EA14" s="660"/>
      <c r="EB14" s="660"/>
      <c r="EC14" s="669"/>
    </row>
    <row r="15" spans="2:143" ht="11.25" customHeight="1">
      <c r="B15" s="656" t="s">
        <v>261</v>
      </c>
      <c r="C15" s="657"/>
      <c r="D15" s="657"/>
      <c r="E15" s="657"/>
      <c r="F15" s="657"/>
      <c r="G15" s="657"/>
      <c r="H15" s="657"/>
      <c r="I15" s="657"/>
      <c r="J15" s="657"/>
      <c r="K15" s="657"/>
      <c r="L15" s="657"/>
      <c r="M15" s="657"/>
      <c r="N15" s="657"/>
      <c r="O15" s="657"/>
      <c r="P15" s="657"/>
      <c r="Q15" s="658"/>
      <c r="R15" s="659">
        <v>6830</v>
      </c>
      <c r="S15" s="660"/>
      <c r="T15" s="660"/>
      <c r="U15" s="660"/>
      <c r="V15" s="660"/>
      <c r="W15" s="660"/>
      <c r="X15" s="660"/>
      <c r="Y15" s="661"/>
      <c r="Z15" s="662">
        <v>0.2</v>
      </c>
      <c r="AA15" s="662"/>
      <c r="AB15" s="662"/>
      <c r="AC15" s="662"/>
      <c r="AD15" s="663">
        <v>6830</v>
      </c>
      <c r="AE15" s="663"/>
      <c r="AF15" s="663"/>
      <c r="AG15" s="663"/>
      <c r="AH15" s="663"/>
      <c r="AI15" s="663"/>
      <c r="AJ15" s="663"/>
      <c r="AK15" s="663"/>
      <c r="AL15" s="664">
        <v>0.4</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8511</v>
      </c>
      <c r="BH15" s="660"/>
      <c r="BI15" s="660"/>
      <c r="BJ15" s="660"/>
      <c r="BK15" s="660"/>
      <c r="BL15" s="660"/>
      <c r="BM15" s="660"/>
      <c r="BN15" s="661"/>
      <c r="BO15" s="662">
        <v>1.6</v>
      </c>
      <c r="BP15" s="662"/>
      <c r="BQ15" s="662"/>
      <c r="BR15" s="662"/>
      <c r="BS15" s="668" t="s">
        <v>124</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412376</v>
      </c>
      <c r="CS15" s="660"/>
      <c r="CT15" s="660"/>
      <c r="CU15" s="660"/>
      <c r="CV15" s="660"/>
      <c r="CW15" s="660"/>
      <c r="CX15" s="660"/>
      <c r="CY15" s="661"/>
      <c r="CZ15" s="662">
        <v>13.1</v>
      </c>
      <c r="DA15" s="662"/>
      <c r="DB15" s="662"/>
      <c r="DC15" s="662"/>
      <c r="DD15" s="668">
        <v>111829</v>
      </c>
      <c r="DE15" s="660"/>
      <c r="DF15" s="660"/>
      <c r="DG15" s="660"/>
      <c r="DH15" s="660"/>
      <c r="DI15" s="660"/>
      <c r="DJ15" s="660"/>
      <c r="DK15" s="660"/>
      <c r="DL15" s="660"/>
      <c r="DM15" s="660"/>
      <c r="DN15" s="660"/>
      <c r="DO15" s="660"/>
      <c r="DP15" s="661"/>
      <c r="DQ15" s="668">
        <v>252745</v>
      </c>
      <c r="DR15" s="660"/>
      <c r="DS15" s="660"/>
      <c r="DT15" s="660"/>
      <c r="DU15" s="660"/>
      <c r="DV15" s="660"/>
      <c r="DW15" s="660"/>
      <c r="DX15" s="660"/>
      <c r="DY15" s="660"/>
      <c r="DZ15" s="660"/>
      <c r="EA15" s="660"/>
      <c r="EB15" s="660"/>
      <c r="EC15" s="669"/>
    </row>
    <row r="16" spans="2:143" ht="11.25" customHeight="1">
      <c r="B16" s="656" t="s">
        <v>264</v>
      </c>
      <c r="C16" s="657"/>
      <c r="D16" s="657"/>
      <c r="E16" s="657"/>
      <c r="F16" s="657"/>
      <c r="G16" s="657"/>
      <c r="H16" s="657"/>
      <c r="I16" s="657"/>
      <c r="J16" s="657"/>
      <c r="K16" s="657"/>
      <c r="L16" s="657"/>
      <c r="M16" s="657"/>
      <c r="N16" s="657"/>
      <c r="O16" s="657"/>
      <c r="P16" s="657"/>
      <c r="Q16" s="658"/>
      <c r="R16" s="659" t="s">
        <v>172</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241</v>
      </c>
      <c r="BP16" s="662"/>
      <c r="BQ16" s="662"/>
      <c r="BR16" s="662"/>
      <c r="BS16" s="668" t="s">
        <v>124</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37546</v>
      </c>
      <c r="CS16" s="660"/>
      <c r="CT16" s="660"/>
      <c r="CU16" s="660"/>
      <c r="CV16" s="660"/>
      <c r="CW16" s="660"/>
      <c r="CX16" s="660"/>
      <c r="CY16" s="661"/>
      <c r="CZ16" s="662">
        <v>1.2</v>
      </c>
      <c r="DA16" s="662"/>
      <c r="DB16" s="662"/>
      <c r="DC16" s="662"/>
      <c r="DD16" s="668" t="s">
        <v>124</v>
      </c>
      <c r="DE16" s="660"/>
      <c r="DF16" s="660"/>
      <c r="DG16" s="660"/>
      <c r="DH16" s="660"/>
      <c r="DI16" s="660"/>
      <c r="DJ16" s="660"/>
      <c r="DK16" s="660"/>
      <c r="DL16" s="660"/>
      <c r="DM16" s="660"/>
      <c r="DN16" s="660"/>
      <c r="DO16" s="660"/>
      <c r="DP16" s="661"/>
      <c r="DQ16" s="668">
        <v>32393</v>
      </c>
      <c r="DR16" s="660"/>
      <c r="DS16" s="660"/>
      <c r="DT16" s="660"/>
      <c r="DU16" s="660"/>
      <c r="DV16" s="660"/>
      <c r="DW16" s="660"/>
      <c r="DX16" s="660"/>
      <c r="DY16" s="660"/>
      <c r="DZ16" s="660"/>
      <c r="EA16" s="660"/>
      <c r="EB16" s="660"/>
      <c r="EC16" s="669"/>
    </row>
    <row r="17" spans="2:133" ht="11.25" customHeight="1">
      <c r="B17" s="656" t="s">
        <v>267</v>
      </c>
      <c r="C17" s="657"/>
      <c r="D17" s="657"/>
      <c r="E17" s="657"/>
      <c r="F17" s="657"/>
      <c r="G17" s="657"/>
      <c r="H17" s="657"/>
      <c r="I17" s="657"/>
      <c r="J17" s="657"/>
      <c r="K17" s="657"/>
      <c r="L17" s="657"/>
      <c r="M17" s="657"/>
      <c r="N17" s="657"/>
      <c r="O17" s="657"/>
      <c r="P17" s="657"/>
      <c r="Q17" s="658"/>
      <c r="R17" s="659">
        <v>38</v>
      </c>
      <c r="S17" s="660"/>
      <c r="T17" s="660"/>
      <c r="U17" s="660"/>
      <c r="V17" s="660"/>
      <c r="W17" s="660"/>
      <c r="X17" s="660"/>
      <c r="Y17" s="661"/>
      <c r="Z17" s="662">
        <v>0</v>
      </c>
      <c r="AA17" s="662"/>
      <c r="AB17" s="662"/>
      <c r="AC17" s="662"/>
      <c r="AD17" s="663">
        <v>38</v>
      </c>
      <c r="AE17" s="663"/>
      <c r="AF17" s="663"/>
      <c r="AG17" s="663"/>
      <c r="AH17" s="663"/>
      <c r="AI17" s="663"/>
      <c r="AJ17" s="663"/>
      <c r="AK17" s="663"/>
      <c r="AL17" s="664">
        <v>0</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241</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369867</v>
      </c>
      <c r="CS17" s="660"/>
      <c r="CT17" s="660"/>
      <c r="CU17" s="660"/>
      <c r="CV17" s="660"/>
      <c r="CW17" s="660"/>
      <c r="CX17" s="660"/>
      <c r="CY17" s="661"/>
      <c r="CZ17" s="662">
        <v>11.7</v>
      </c>
      <c r="DA17" s="662"/>
      <c r="DB17" s="662"/>
      <c r="DC17" s="662"/>
      <c r="DD17" s="668" t="s">
        <v>124</v>
      </c>
      <c r="DE17" s="660"/>
      <c r="DF17" s="660"/>
      <c r="DG17" s="660"/>
      <c r="DH17" s="660"/>
      <c r="DI17" s="660"/>
      <c r="DJ17" s="660"/>
      <c r="DK17" s="660"/>
      <c r="DL17" s="660"/>
      <c r="DM17" s="660"/>
      <c r="DN17" s="660"/>
      <c r="DO17" s="660"/>
      <c r="DP17" s="661"/>
      <c r="DQ17" s="668">
        <v>369813</v>
      </c>
      <c r="DR17" s="660"/>
      <c r="DS17" s="660"/>
      <c r="DT17" s="660"/>
      <c r="DU17" s="660"/>
      <c r="DV17" s="660"/>
      <c r="DW17" s="660"/>
      <c r="DX17" s="660"/>
      <c r="DY17" s="660"/>
      <c r="DZ17" s="660"/>
      <c r="EA17" s="660"/>
      <c r="EB17" s="660"/>
      <c r="EC17" s="669"/>
    </row>
    <row r="18" spans="2:133" ht="11.25" customHeight="1">
      <c r="B18" s="656" t="s">
        <v>270</v>
      </c>
      <c r="C18" s="657"/>
      <c r="D18" s="657"/>
      <c r="E18" s="657"/>
      <c r="F18" s="657"/>
      <c r="G18" s="657"/>
      <c r="H18" s="657"/>
      <c r="I18" s="657"/>
      <c r="J18" s="657"/>
      <c r="K18" s="657"/>
      <c r="L18" s="657"/>
      <c r="M18" s="657"/>
      <c r="N18" s="657"/>
      <c r="O18" s="657"/>
      <c r="P18" s="657"/>
      <c r="Q18" s="658"/>
      <c r="R18" s="659">
        <v>1572888</v>
      </c>
      <c r="S18" s="660"/>
      <c r="T18" s="660"/>
      <c r="U18" s="660"/>
      <c r="V18" s="660"/>
      <c r="W18" s="660"/>
      <c r="X18" s="660"/>
      <c r="Y18" s="661"/>
      <c r="Z18" s="662">
        <v>46.8</v>
      </c>
      <c r="AA18" s="662"/>
      <c r="AB18" s="662"/>
      <c r="AC18" s="662"/>
      <c r="AD18" s="663">
        <v>1324874</v>
      </c>
      <c r="AE18" s="663"/>
      <c r="AF18" s="663"/>
      <c r="AG18" s="663"/>
      <c r="AH18" s="663"/>
      <c r="AI18" s="663"/>
      <c r="AJ18" s="663"/>
      <c r="AK18" s="663"/>
      <c r="AL18" s="664">
        <v>68.3</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172</v>
      </c>
      <c r="BP18" s="662"/>
      <c r="BQ18" s="662"/>
      <c r="BR18" s="662"/>
      <c r="BS18" s="668" t="s">
        <v>124</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172</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273</v>
      </c>
      <c r="C19" s="657"/>
      <c r="D19" s="657"/>
      <c r="E19" s="657"/>
      <c r="F19" s="657"/>
      <c r="G19" s="657"/>
      <c r="H19" s="657"/>
      <c r="I19" s="657"/>
      <c r="J19" s="657"/>
      <c r="K19" s="657"/>
      <c r="L19" s="657"/>
      <c r="M19" s="657"/>
      <c r="N19" s="657"/>
      <c r="O19" s="657"/>
      <c r="P19" s="657"/>
      <c r="Q19" s="658"/>
      <c r="R19" s="659">
        <v>1324874</v>
      </c>
      <c r="S19" s="660"/>
      <c r="T19" s="660"/>
      <c r="U19" s="660"/>
      <c r="V19" s="660"/>
      <c r="W19" s="660"/>
      <c r="X19" s="660"/>
      <c r="Y19" s="661"/>
      <c r="Z19" s="662">
        <v>39.5</v>
      </c>
      <c r="AA19" s="662"/>
      <c r="AB19" s="662"/>
      <c r="AC19" s="662"/>
      <c r="AD19" s="663">
        <v>1324874</v>
      </c>
      <c r="AE19" s="663"/>
      <c r="AF19" s="663"/>
      <c r="AG19" s="663"/>
      <c r="AH19" s="663"/>
      <c r="AI19" s="663"/>
      <c r="AJ19" s="663"/>
      <c r="AK19" s="663"/>
      <c r="AL19" s="664">
        <v>68.3</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382</v>
      </c>
      <c r="BH19" s="660"/>
      <c r="BI19" s="660"/>
      <c r="BJ19" s="660"/>
      <c r="BK19" s="660"/>
      <c r="BL19" s="660"/>
      <c r="BM19" s="660"/>
      <c r="BN19" s="661"/>
      <c r="BO19" s="662">
        <v>0.1</v>
      </c>
      <c r="BP19" s="662"/>
      <c r="BQ19" s="662"/>
      <c r="BR19" s="662"/>
      <c r="BS19" s="668" t="s">
        <v>172</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172</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276</v>
      </c>
      <c r="C20" s="657"/>
      <c r="D20" s="657"/>
      <c r="E20" s="657"/>
      <c r="F20" s="657"/>
      <c r="G20" s="657"/>
      <c r="H20" s="657"/>
      <c r="I20" s="657"/>
      <c r="J20" s="657"/>
      <c r="K20" s="657"/>
      <c r="L20" s="657"/>
      <c r="M20" s="657"/>
      <c r="N20" s="657"/>
      <c r="O20" s="657"/>
      <c r="P20" s="657"/>
      <c r="Q20" s="658"/>
      <c r="R20" s="659">
        <v>247637</v>
      </c>
      <c r="S20" s="660"/>
      <c r="T20" s="660"/>
      <c r="U20" s="660"/>
      <c r="V20" s="660"/>
      <c r="W20" s="660"/>
      <c r="X20" s="660"/>
      <c r="Y20" s="661"/>
      <c r="Z20" s="662">
        <v>7.4</v>
      </c>
      <c r="AA20" s="662"/>
      <c r="AB20" s="662"/>
      <c r="AC20" s="662"/>
      <c r="AD20" s="663" t="s">
        <v>124</v>
      </c>
      <c r="AE20" s="663"/>
      <c r="AF20" s="663"/>
      <c r="AG20" s="663"/>
      <c r="AH20" s="663"/>
      <c r="AI20" s="663"/>
      <c r="AJ20" s="663"/>
      <c r="AK20" s="663"/>
      <c r="AL20" s="664" t="s">
        <v>124</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382</v>
      </c>
      <c r="BH20" s="660"/>
      <c r="BI20" s="660"/>
      <c r="BJ20" s="660"/>
      <c r="BK20" s="660"/>
      <c r="BL20" s="660"/>
      <c r="BM20" s="660"/>
      <c r="BN20" s="661"/>
      <c r="BO20" s="662">
        <v>0.1</v>
      </c>
      <c r="BP20" s="662"/>
      <c r="BQ20" s="662"/>
      <c r="BR20" s="662"/>
      <c r="BS20" s="668" t="s">
        <v>124</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3159532</v>
      </c>
      <c r="CS20" s="660"/>
      <c r="CT20" s="660"/>
      <c r="CU20" s="660"/>
      <c r="CV20" s="660"/>
      <c r="CW20" s="660"/>
      <c r="CX20" s="660"/>
      <c r="CY20" s="661"/>
      <c r="CZ20" s="662">
        <v>100</v>
      </c>
      <c r="DA20" s="662"/>
      <c r="DB20" s="662"/>
      <c r="DC20" s="662"/>
      <c r="DD20" s="668">
        <v>510486</v>
      </c>
      <c r="DE20" s="660"/>
      <c r="DF20" s="660"/>
      <c r="DG20" s="660"/>
      <c r="DH20" s="660"/>
      <c r="DI20" s="660"/>
      <c r="DJ20" s="660"/>
      <c r="DK20" s="660"/>
      <c r="DL20" s="660"/>
      <c r="DM20" s="660"/>
      <c r="DN20" s="660"/>
      <c r="DO20" s="660"/>
      <c r="DP20" s="661"/>
      <c r="DQ20" s="668">
        <v>2381663</v>
      </c>
      <c r="DR20" s="660"/>
      <c r="DS20" s="660"/>
      <c r="DT20" s="660"/>
      <c r="DU20" s="660"/>
      <c r="DV20" s="660"/>
      <c r="DW20" s="660"/>
      <c r="DX20" s="660"/>
      <c r="DY20" s="660"/>
      <c r="DZ20" s="660"/>
      <c r="EA20" s="660"/>
      <c r="EB20" s="660"/>
      <c r="EC20" s="669"/>
    </row>
    <row r="21" spans="2:133" ht="11.25" customHeight="1">
      <c r="B21" s="656" t="s">
        <v>279</v>
      </c>
      <c r="C21" s="657"/>
      <c r="D21" s="657"/>
      <c r="E21" s="657"/>
      <c r="F21" s="657"/>
      <c r="G21" s="657"/>
      <c r="H21" s="657"/>
      <c r="I21" s="657"/>
      <c r="J21" s="657"/>
      <c r="K21" s="657"/>
      <c r="L21" s="657"/>
      <c r="M21" s="657"/>
      <c r="N21" s="657"/>
      <c r="O21" s="657"/>
      <c r="P21" s="657"/>
      <c r="Q21" s="658"/>
      <c r="R21" s="659">
        <v>377</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382</v>
      </c>
      <c r="BH21" s="660"/>
      <c r="BI21" s="660"/>
      <c r="BJ21" s="660"/>
      <c r="BK21" s="660"/>
      <c r="BL21" s="660"/>
      <c r="BM21" s="660"/>
      <c r="BN21" s="661"/>
      <c r="BO21" s="662">
        <v>0.1</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281</v>
      </c>
      <c r="C22" s="657"/>
      <c r="D22" s="657"/>
      <c r="E22" s="657"/>
      <c r="F22" s="657"/>
      <c r="G22" s="657"/>
      <c r="H22" s="657"/>
      <c r="I22" s="657"/>
      <c r="J22" s="657"/>
      <c r="K22" s="657"/>
      <c r="L22" s="657"/>
      <c r="M22" s="657"/>
      <c r="N22" s="657"/>
      <c r="O22" s="657"/>
      <c r="P22" s="657"/>
      <c r="Q22" s="658"/>
      <c r="R22" s="659">
        <v>2186345</v>
      </c>
      <c r="S22" s="660"/>
      <c r="T22" s="660"/>
      <c r="U22" s="660"/>
      <c r="V22" s="660"/>
      <c r="W22" s="660"/>
      <c r="X22" s="660"/>
      <c r="Y22" s="661"/>
      <c r="Z22" s="662">
        <v>65.099999999999994</v>
      </c>
      <c r="AA22" s="662"/>
      <c r="AB22" s="662"/>
      <c r="AC22" s="662"/>
      <c r="AD22" s="663">
        <v>1938331</v>
      </c>
      <c r="AE22" s="663"/>
      <c r="AF22" s="663"/>
      <c r="AG22" s="663"/>
      <c r="AH22" s="663"/>
      <c r="AI22" s="663"/>
      <c r="AJ22" s="663"/>
      <c r="AK22" s="663"/>
      <c r="AL22" s="664">
        <v>99.9</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284</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124</v>
      </c>
      <c r="AA23" s="662"/>
      <c r="AB23" s="662"/>
      <c r="AC23" s="662"/>
      <c r="AD23" s="663" t="s">
        <v>241</v>
      </c>
      <c r="AE23" s="663"/>
      <c r="AF23" s="663"/>
      <c r="AG23" s="663"/>
      <c r="AH23" s="663"/>
      <c r="AI23" s="663"/>
      <c r="AJ23" s="663"/>
      <c r="AK23" s="663"/>
      <c r="AL23" s="664" t="s">
        <v>172</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172</v>
      </c>
      <c r="BH23" s="660"/>
      <c r="BI23" s="660"/>
      <c r="BJ23" s="660"/>
      <c r="BK23" s="660"/>
      <c r="BL23" s="660"/>
      <c r="BM23" s="660"/>
      <c r="BN23" s="661"/>
      <c r="BO23" s="662" t="s">
        <v>241</v>
      </c>
      <c r="BP23" s="662"/>
      <c r="BQ23" s="662"/>
      <c r="BR23" s="662"/>
      <c r="BS23" s="668" t="s">
        <v>241</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c r="B24" s="656" t="s">
        <v>291</v>
      </c>
      <c r="C24" s="657"/>
      <c r="D24" s="657"/>
      <c r="E24" s="657"/>
      <c r="F24" s="657"/>
      <c r="G24" s="657"/>
      <c r="H24" s="657"/>
      <c r="I24" s="657"/>
      <c r="J24" s="657"/>
      <c r="K24" s="657"/>
      <c r="L24" s="657"/>
      <c r="M24" s="657"/>
      <c r="N24" s="657"/>
      <c r="O24" s="657"/>
      <c r="P24" s="657"/>
      <c r="Q24" s="658"/>
      <c r="R24" s="659">
        <v>1450</v>
      </c>
      <c r="S24" s="660"/>
      <c r="T24" s="660"/>
      <c r="U24" s="660"/>
      <c r="V24" s="660"/>
      <c r="W24" s="660"/>
      <c r="X24" s="660"/>
      <c r="Y24" s="661"/>
      <c r="Z24" s="662">
        <v>0</v>
      </c>
      <c r="AA24" s="662"/>
      <c r="AB24" s="662"/>
      <c r="AC24" s="662"/>
      <c r="AD24" s="663" t="s">
        <v>172</v>
      </c>
      <c r="AE24" s="663"/>
      <c r="AF24" s="663"/>
      <c r="AG24" s="663"/>
      <c r="AH24" s="663"/>
      <c r="AI24" s="663"/>
      <c r="AJ24" s="663"/>
      <c r="AK24" s="663"/>
      <c r="AL24" s="664" t="s">
        <v>124</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124</v>
      </c>
      <c r="BP24" s="662"/>
      <c r="BQ24" s="662"/>
      <c r="BR24" s="662"/>
      <c r="BS24" s="668" t="s">
        <v>241</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937729</v>
      </c>
      <c r="CS24" s="649"/>
      <c r="CT24" s="649"/>
      <c r="CU24" s="649"/>
      <c r="CV24" s="649"/>
      <c r="CW24" s="649"/>
      <c r="CX24" s="649"/>
      <c r="CY24" s="650"/>
      <c r="CZ24" s="653">
        <v>29.7</v>
      </c>
      <c r="DA24" s="654"/>
      <c r="DB24" s="654"/>
      <c r="DC24" s="673"/>
      <c r="DD24" s="692">
        <v>871110</v>
      </c>
      <c r="DE24" s="649"/>
      <c r="DF24" s="649"/>
      <c r="DG24" s="649"/>
      <c r="DH24" s="649"/>
      <c r="DI24" s="649"/>
      <c r="DJ24" s="649"/>
      <c r="DK24" s="650"/>
      <c r="DL24" s="692">
        <v>773434</v>
      </c>
      <c r="DM24" s="649"/>
      <c r="DN24" s="649"/>
      <c r="DO24" s="649"/>
      <c r="DP24" s="649"/>
      <c r="DQ24" s="649"/>
      <c r="DR24" s="649"/>
      <c r="DS24" s="649"/>
      <c r="DT24" s="649"/>
      <c r="DU24" s="649"/>
      <c r="DV24" s="650"/>
      <c r="DW24" s="653">
        <v>38.299999999999997</v>
      </c>
      <c r="DX24" s="654"/>
      <c r="DY24" s="654"/>
      <c r="DZ24" s="654"/>
      <c r="EA24" s="654"/>
      <c r="EB24" s="654"/>
      <c r="EC24" s="655"/>
    </row>
    <row r="25" spans="2:133" ht="11.25" customHeight="1">
      <c r="B25" s="656" t="s">
        <v>294</v>
      </c>
      <c r="C25" s="657"/>
      <c r="D25" s="657"/>
      <c r="E25" s="657"/>
      <c r="F25" s="657"/>
      <c r="G25" s="657"/>
      <c r="H25" s="657"/>
      <c r="I25" s="657"/>
      <c r="J25" s="657"/>
      <c r="K25" s="657"/>
      <c r="L25" s="657"/>
      <c r="M25" s="657"/>
      <c r="N25" s="657"/>
      <c r="O25" s="657"/>
      <c r="P25" s="657"/>
      <c r="Q25" s="658"/>
      <c r="R25" s="659">
        <v>11626</v>
      </c>
      <c r="S25" s="660"/>
      <c r="T25" s="660"/>
      <c r="U25" s="660"/>
      <c r="V25" s="660"/>
      <c r="W25" s="660"/>
      <c r="X25" s="660"/>
      <c r="Y25" s="661"/>
      <c r="Z25" s="662">
        <v>0.3</v>
      </c>
      <c r="AA25" s="662"/>
      <c r="AB25" s="662"/>
      <c r="AC25" s="662"/>
      <c r="AD25" s="663">
        <v>672</v>
      </c>
      <c r="AE25" s="663"/>
      <c r="AF25" s="663"/>
      <c r="AG25" s="663"/>
      <c r="AH25" s="663"/>
      <c r="AI25" s="663"/>
      <c r="AJ25" s="663"/>
      <c r="AK25" s="663"/>
      <c r="AL25" s="664">
        <v>0</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488632</v>
      </c>
      <c r="CS25" s="695"/>
      <c r="CT25" s="695"/>
      <c r="CU25" s="695"/>
      <c r="CV25" s="695"/>
      <c r="CW25" s="695"/>
      <c r="CX25" s="695"/>
      <c r="CY25" s="696"/>
      <c r="CZ25" s="664">
        <v>15.5</v>
      </c>
      <c r="DA25" s="693"/>
      <c r="DB25" s="693"/>
      <c r="DC25" s="697"/>
      <c r="DD25" s="668">
        <v>466685</v>
      </c>
      <c r="DE25" s="695"/>
      <c r="DF25" s="695"/>
      <c r="DG25" s="695"/>
      <c r="DH25" s="695"/>
      <c r="DI25" s="695"/>
      <c r="DJ25" s="695"/>
      <c r="DK25" s="696"/>
      <c r="DL25" s="668">
        <v>437469</v>
      </c>
      <c r="DM25" s="695"/>
      <c r="DN25" s="695"/>
      <c r="DO25" s="695"/>
      <c r="DP25" s="695"/>
      <c r="DQ25" s="695"/>
      <c r="DR25" s="695"/>
      <c r="DS25" s="695"/>
      <c r="DT25" s="695"/>
      <c r="DU25" s="695"/>
      <c r="DV25" s="696"/>
      <c r="DW25" s="664">
        <v>21.7</v>
      </c>
      <c r="DX25" s="693"/>
      <c r="DY25" s="693"/>
      <c r="DZ25" s="693"/>
      <c r="EA25" s="693"/>
      <c r="EB25" s="693"/>
      <c r="EC25" s="694"/>
    </row>
    <row r="26" spans="2:133" ht="11.25" customHeight="1">
      <c r="B26" s="656" t="s">
        <v>297</v>
      </c>
      <c r="C26" s="657"/>
      <c r="D26" s="657"/>
      <c r="E26" s="657"/>
      <c r="F26" s="657"/>
      <c r="G26" s="657"/>
      <c r="H26" s="657"/>
      <c r="I26" s="657"/>
      <c r="J26" s="657"/>
      <c r="K26" s="657"/>
      <c r="L26" s="657"/>
      <c r="M26" s="657"/>
      <c r="N26" s="657"/>
      <c r="O26" s="657"/>
      <c r="P26" s="657"/>
      <c r="Q26" s="658"/>
      <c r="R26" s="659">
        <v>1822</v>
      </c>
      <c r="S26" s="660"/>
      <c r="T26" s="660"/>
      <c r="U26" s="660"/>
      <c r="V26" s="660"/>
      <c r="W26" s="660"/>
      <c r="X26" s="660"/>
      <c r="Y26" s="661"/>
      <c r="Z26" s="662">
        <v>0.1</v>
      </c>
      <c r="AA26" s="662"/>
      <c r="AB26" s="662"/>
      <c r="AC26" s="662"/>
      <c r="AD26" s="663" t="s">
        <v>241</v>
      </c>
      <c r="AE26" s="663"/>
      <c r="AF26" s="663"/>
      <c r="AG26" s="663"/>
      <c r="AH26" s="663"/>
      <c r="AI26" s="663"/>
      <c r="AJ26" s="663"/>
      <c r="AK26" s="663"/>
      <c r="AL26" s="664" t="s">
        <v>172</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267423</v>
      </c>
      <c r="CS26" s="660"/>
      <c r="CT26" s="660"/>
      <c r="CU26" s="660"/>
      <c r="CV26" s="660"/>
      <c r="CW26" s="660"/>
      <c r="CX26" s="660"/>
      <c r="CY26" s="661"/>
      <c r="CZ26" s="664">
        <v>8.5</v>
      </c>
      <c r="DA26" s="693"/>
      <c r="DB26" s="693"/>
      <c r="DC26" s="697"/>
      <c r="DD26" s="668">
        <v>249589</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300</v>
      </c>
      <c r="C27" s="657"/>
      <c r="D27" s="657"/>
      <c r="E27" s="657"/>
      <c r="F27" s="657"/>
      <c r="G27" s="657"/>
      <c r="H27" s="657"/>
      <c r="I27" s="657"/>
      <c r="J27" s="657"/>
      <c r="K27" s="657"/>
      <c r="L27" s="657"/>
      <c r="M27" s="657"/>
      <c r="N27" s="657"/>
      <c r="O27" s="657"/>
      <c r="P27" s="657"/>
      <c r="Q27" s="658"/>
      <c r="R27" s="659">
        <v>245708</v>
      </c>
      <c r="S27" s="660"/>
      <c r="T27" s="660"/>
      <c r="U27" s="660"/>
      <c r="V27" s="660"/>
      <c r="W27" s="660"/>
      <c r="X27" s="660"/>
      <c r="Y27" s="661"/>
      <c r="Z27" s="662">
        <v>7.3</v>
      </c>
      <c r="AA27" s="662"/>
      <c r="AB27" s="662"/>
      <c r="AC27" s="662"/>
      <c r="AD27" s="663" t="s">
        <v>241</v>
      </c>
      <c r="AE27" s="663"/>
      <c r="AF27" s="663"/>
      <c r="AG27" s="663"/>
      <c r="AH27" s="663"/>
      <c r="AI27" s="663"/>
      <c r="AJ27" s="663"/>
      <c r="AK27" s="663"/>
      <c r="AL27" s="664" t="s">
        <v>124</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538757</v>
      </c>
      <c r="BH27" s="660"/>
      <c r="BI27" s="660"/>
      <c r="BJ27" s="660"/>
      <c r="BK27" s="660"/>
      <c r="BL27" s="660"/>
      <c r="BM27" s="660"/>
      <c r="BN27" s="661"/>
      <c r="BO27" s="662">
        <v>100</v>
      </c>
      <c r="BP27" s="662"/>
      <c r="BQ27" s="662"/>
      <c r="BR27" s="662"/>
      <c r="BS27" s="668">
        <v>78656</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79230</v>
      </c>
      <c r="CS27" s="695"/>
      <c r="CT27" s="695"/>
      <c r="CU27" s="695"/>
      <c r="CV27" s="695"/>
      <c r="CW27" s="695"/>
      <c r="CX27" s="695"/>
      <c r="CY27" s="696"/>
      <c r="CZ27" s="664">
        <v>2.5</v>
      </c>
      <c r="DA27" s="693"/>
      <c r="DB27" s="693"/>
      <c r="DC27" s="697"/>
      <c r="DD27" s="668">
        <v>34612</v>
      </c>
      <c r="DE27" s="695"/>
      <c r="DF27" s="695"/>
      <c r="DG27" s="695"/>
      <c r="DH27" s="695"/>
      <c r="DI27" s="695"/>
      <c r="DJ27" s="695"/>
      <c r="DK27" s="696"/>
      <c r="DL27" s="668">
        <v>30423</v>
      </c>
      <c r="DM27" s="695"/>
      <c r="DN27" s="695"/>
      <c r="DO27" s="695"/>
      <c r="DP27" s="695"/>
      <c r="DQ27" s="695"/>
      <c r="DR27" s="695"/>
      <c r="DS27" s="695"/>
      <c r="DT27" s="695"/>
      <c r="DU27" s="695"/>
      <c r="DV27" s="696"/>
      <c r="DW27" s="664">
        <v>1.5</v>
      </c>
      <c r="DX27" s="693"/>
      <c r="DY27" s="693"/>
      <c r="DZ27" s="693"/>
      <c r="EA27" s="693"/>
      <c r="EB27" s="693"/>
      <c r="EC27" s="694"/>
    </row>
    <row r="28" spans="2:133" ht="11.25" customHeight="1">
      <c r="B28" s="701" t="s">
        <v>303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172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369867</v>
      </c>
      <c r="CS28" s="660"/>
      <c r="CT28" s="660"/>
      <c r="CU28" s="660"/>
      <c r="CV28" s="660"/>
      <c r="CW28" s="660"/>
      <c r="CX28" s="660"/>
      <c r="CY28" s="661"/>
      <c r="CZ28" s="664">
        <v>11.7</v>
      </c>
      <c r="DA28" s="693"/>
      <c r="DB28" s="693"/>
      <c r="DC28" s="697"/>
      <c r="DD28" s="668">
        <v>369813</v>
      </c>
      <c r="DE28" s="660"/>
      <c r="DF28" s="660"/>
      <c r="DG28" s="660"/>
      <c r="DH28" s="660"/>
      <c r="DI28" s="660"/>
      <c r="DJ28" s="660"/>
      <c r="DK28" s="661"/>
      <c r="DL28" s="668">
        <v>305542</v>
      </c>
      <c r="DM28" s="660"/>
      <c r="DN28" s="660"/>
      <c r="DO28" s="660"/>
      <c r="DP28" s="660"/>
      <c r="DQ28" s="660"/>
      <c r="DR28" s="660"/>
      <c r="DS28" s="660"/>
      <c r="DT28" s="660"/>
      <c r="DU28" s="660"/>
      <c r="DV28" s="661"/>
      <c r="DW28" s="664">
        <v>15.1</v>
      </c>
      <c r="DX28" s="693"/>
      <c r="DY28" s="693"/>
      <c r="DZ28" s="693"/>
      <c r="EA28" s="693"/>
      <c r="EB28" s="693"/>
      <c r="EC28" s="694"/>
    </row>
    <row r="29" spans="2:133" ht="11.25" customHeight="1">
      <c r="B29" s="656" t="s">
        <v>305</v>
      </c>
      <c r="C29" s="657"/>
      <c r="D29" s="657"/>
      <c r="E29" s="657"/>
      <c r="F29" s="657"/>
      <c r="G29" s="657"/>
      <c r="H29" s="657"/>
      <c r="I29" s="657"/>
      <c r="J29" s="657"/>
      <c r="K29" s="657"/>
      <c r="L29" s="657"/>
      <c r="M29" s="657"/>
      <c r="N29" s="657"/>
      <c r="O29" s="657"/>
      <c r="P29" s="657"/>
      <c r="Q29" s="658"/>
      <c r="R29" s="659">
        <v>198125</v>
      </c>
      <c r="S29" s="660"/>
      <c r="T29" s="660"/>
      <c r="U29" s="660"/>
      <c r="V29" s="660"/>
      <c r="W29" s="660"/>
      <c r="X29" s="660"/>
      <c r="Y29" s="661"/>
      <c r="Z29" s="662">
        <v>5.9</v>
      </c>
      <c r="AA29" s="662"/>
      <c r="AB29" s="662"/>
      <c r="AC29" s="662"/>
      <c r="AD29" s="663" t="s">
        <v>124</v>
      </c>
      <c r="AE29" s="663"/>
      <c r="AF29" s="663"/>
      <c r="AG29" s="663"/>
      <c r="AH29" s="663"/>
      <c r="AI29" s="663"/>
      <c r="AJ29" s="663"/>
      <c r="AK29" s="663"/>
      <c r="AL29" s="664" t="s">
        <v>124</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369862</v>
      </c>
      <c r="CS29" s="695"/>
      <c r="CT29" s="695"/>
      <c r="CU29" s="695"/>
      <c r="CV29" s="695"/>
      <c r="CW29" s="695"/>
      <c r="CX29" s="695"/>
      <c r="CY29" s="696"/>
      <c r="CZ29" s="664">
        <v>11.7</v>
      </c>
      <c r="DA29" s="693"/>
      <c r="DB29" s="693"/>
      <c r="DC29" s="697"/>
      <c r="DD29" s="668">
        <v>369808</v>
      </c>
      <c r="DE29" s="695"/>
      <c r="DF29" s="695"/>
      <c r="DG29" s="695"/>
      <c r="DH29" s="695"/>
      <c r="DI29" s="695"/>
      <c r="DJ29" s="695"/>
      <c r="DK29" s="696"/>
      <c r="DL29" s="668">
        <v>305537</v>
      </c>
      <c r="DM29" s="695"/>
      <c r="DN29" s="695"/>
      <c r="DO29" s="695"/>
      <c r="DP29" s="695"/>
      <c r="DQ29" s="695"/>
      <c r="DR29" s="695"/>
      <c r="DS29" s="695"/>
      <c r="DT29" s="695"/>
      <c r="DU29" s="695"/>
      <c r="DV29" s="696"/>
      <c r="DW29" s="664">
        <v>15.1</v>
      </c>
      <c r="DX29" s="693"/>
      <c r="DY29" s="693"/>
      <c r="DZ29" s="693"/>
      <c r="EA29" s="693"/>
      <c r="EB29" s="693"/>
      <c r="EC29" s="694"/>
    </row>
    <row r="30" spans="2:133" ht="11.25" customHeight="1">
      <c r="B30" s="656" t="s">
        <v>310</v>
      </c>
      <c r="C30" s="657"/>
      <c r="D30" s="657"/>
      <c r="E30" s="657"/>
      <c r="F30" s="657"/>
      <c r="G30" s="657"/>
      <c r="H30" s="657"/>
      <c r="I30" s="657"/>
      <c r="J30" s="657"/>
      <c r="K30" s="657"/>
      <c r="L30" s="657"/>
      <c r="M30" s="657"/>
      <c r="N30" s="657"/>
      <c r="O30" s="657"/>
      <c r="P30" s="657"/>
      <c r="Q30" s="658"/>
      <c r="R30" s="659">
        <v>10561</v>
      </c>
      <c r="S30" s="660"/>
      <c r="T30" s="660"/>
      <c r="U30" s="660"/>
      <c r="V30" s="660"/>
      <c r="W30" s="660"/>
      <c r="X30" s="660"/>
      <c r="Y30" s="661"/>
      <c r="Z30" s="662">
        <v>0.3</v>
      </c>
      <c r="AA30" s="662"/>
      <c r="AB30" s="662"/>
      <c r="AC30" s="662"/>
      <c r="AD30" s="663">
        <v>1444</v>
      </c>
      <c r="AE30" s="663"/>
      <c r="AF30" s="663"/>
      <c r="AG30" s="663"/>
      <c r="AH30" s="663"/>
      <c r="AI30" s="663"/>
      <c r="AJ30" s="663"/>
      <c r="AK30" s="663"/>
      <c r="AL30" s="664">
        <v>0.1</v>
      </c>
      <c r="AM30" s="665"/>
      <c r="AN30" s="665"/>
      <c r="AO30" s="666"/>
      <c r="AP30" s="707" t="s">
        <v>311</v>
      </c>
      <c r="AQ30" s="708"/>
      <c r="AR30" s="708"/>
      <c r="AS30" s="708"/>
      <c r="AT30" s="713" t="s">
        <v>312</v>
      </c>
      <c r="AU30" s="210"/>
      <c r="AV30" s="210"/>
      <c r="AW30" s="210"/>
      <c r="AX30" s="645" t="s">
        <v>187</v>
      </c>
      <c r="AY30" s="646"/>
      <c r="AZ30" s="646"/>
      <c r="BA30" s="646"/>
      <c r="BB30" s="646"/>
      <c r="BC30" s="646"/>
      <c r="BD30" s="646"/>
      <c r="BE30" s="646"/>
      <c r="BF30" s="647"/>
      <c r="BG30" s="719">
        <v>99.6</v>
      </c>
      <c r="BH30" s="720"/>
      <c r="BI30" s="720"/>
      <c r="BJ30" s="720"/>
      <c r="BK30" s="720"/>
      <c r="BL30" s="720"/>
      <c r="BM30" s="654">
        <v>96.6</v>
      </c>
      <c r="BN30" s="720"/>
      <c r="BO30" s="720"/>
      <c r="BP30" s="720"/>
      <c r="BQ30" s="721"/>
      <c r="BR30" s="719">
        <v>99.5</v>
      </c>
      <c r="BS30" s="720"/>
      <c r="BT30" s="720"/>
      <c r="BU30" s="720"/>
      <c r="BV30" s="720"/>
      <c r="BW30" s="720"/>
      <c r="BX30" s="654">
        <v>96.6</v>
      </c>
      <c r="BY30" s="720"/>
      <c r="BZ30" s="720"/>
      <c r="CA30" s="720"/>
      <c r="CB30" s="721"/>
      <c r="CD30" s="724"/>
      <c r="CE30" s="725"/>
      <c r="CF30" s="674" t="s">
        <v>313</v>
      </c>
      <c r="CG30" s="675"/>
      <c r="CH30" s="675"/>
      <c r="CI30" s="675"/>
      <c r="CJ30" s="675"/>
      <c r="CK30" s="675"/>
      <c r="CL30" s="675"/>
      <c r="CM30" s="675"/>
      <c r="CN30" s="675"/>
      <c r="CO30" s="675"/>
      <c r="CP30" s="675"/>
      <c r="CQ30" s="676"/>
      <c r="CR30" s="659">
        <v>358067</v>
      </c>
      <c r="CS30" s="660"/>
      <c r="CT30" s="660"/>
      <c r="CU30" s="660"/>
      <c r="CV30" s="660"/>
      <c r="CW30" s="660"/>
      <c r="CX30" s="660"/>
      <c r="CY30" s="661"/>
      <c r="CZ30" s="664">
        <v>11.3</v>
      </c>
      <c r="DA30" s="693"/>
      <c r="DB30" s="693"/>
      <c r="DC30" s="697"/>
      <c r="DD30" s="668">
        <v>358013</v>
      </c>
      <c r="DE30" s="660"/>
      <c r="DF30" s="660"/>
      <c r="DG30" s="660"/>
      <c r="DH30" s="660"/>
      <c r="DI30" s="660"/>
      <c r="DJ30" s="660"/>
      <c r="DK30" s="661"/>
      <c r="DL30" s="668">
        <v>293742</v>
      </c>
      <c r="DM30" s="660"/>
      <c r="DN30" s="660"/>
      <c r="DO30" s="660"/>
      <c r="DP30" s="660"/>
      <c r="DQ30" s="660"/>
      <c r="DR30" s="660"/>
      <c r="DS30" s="660"/>
      <c r="DT30" s="660"/>
      <c r="DU30" s="660"/>
      <c r="DV30" s="661"/>
      <c r="DW30" s="664">
        <v>14.6</v>
      </c>
      <c r="DX30" s="693"/>
      <c r="DY30" s="693"/>
      <c r="DZ30" s="693"/>
      <c r="EA30" s="693"/>
      <c r="EB30" s="693"/>
      <c r="EC30" s="694"/>
    </row>
    <row r="31" spans="2:133" ht="11.25" customHeight="1">
      <c r="B31" s="656" t="s">
        <v>314</v>
      </c>
      <c r="C31" s="657"/>
      <c r="D31" s="657"/>
      <c r="E31" s="657"/>
      <c r="F31" s="657"/>
      <c r="G31" s="657"/>
      <c r="H31" s="657"/>
      <c r="I31" s="657"/>
      <c r="J31" s="657"/>
      <c r="K31" s="657"/>
      <c r="L31" s="657"/>
      <c r="M31" s="657"/>
      <c r="N31" s="657"/>
      <c r="O31" s="657"/>
      <c r="P31" s="657"/>
      <c r="Q31" s="658"/>
      <c r="R31" s="659">
        <v>3871</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99.6</v>
      </c>
      <c r="BH31" s="695"/>
      <c r="BI31" s="695"/>
      <c r="BJ31" s="695"/>
      <c r="BK31" s="695"/>
      <c r="BL31" s="695"/>
      <c r="BM31" s="665">
        <v>98.6</v>
      </c>
      <c r="BN31" s="717"/>
      <c r="BO31" s="717"/>
      <c r="BP31" s="717"/>
      <c r="BQ31" s="718"/>
      <c r="BR31" s="716">
        <v>99.3</v>
      </c>
      <c r="BS31" s="695"/>
      <c r="BT31" s="695"/>
      <c r="BU31" s="695"/>
      <c r="BV31" s="695"/>
      <c r="BW31" s="695"/>
      <c r="BX31" s="665">
        <v>98.2</v>
      </c>
      <c r="BY31" s="717"/>
      <c r="BZ31" s="717"/>
      <c r="CA31" s="717"/>
      <c r="CB31" s="718"/>
      <c r="CD31" s="724"/>
      <c r="CE31" s="725"/>
      <c r="CF31" s="674" t="s">
        <v>317</v>
      </c>
      <c r="CG31" s="675"/>
      <c r="CH31" s="675"/>
      <c r="CI31" s="675"/>
      <c r="CJ31" s="675"/>
      <c r="CK31" s="675"/>
      <c r="CL31" s="675"/>
      <c r="CM31" s="675"/>
      <c r="CN31" s="675"/>
      <c r="CO31" s="675"/>
      <c r="CP31" s="675"/>
      <c r="CQ31" s="676"/>
      <c r="CR31" s="659">
        <v>11795</v>
      </c>
      <c r="CS31" s="695"/>
      <c r="CT31" s="695"/>
      <c r="CU31" s="695"/>
      <c r="CV31" s="695"/>
      <c r="CW31" s="695"/>
      <c r="CX31" s="695"/>
      <c r="CY31" s="696"/>
      <c r="CZ31" s="664">
        <v>0.4</v>
      </c>
      <c r="DA31" s="693"/>
      <c r="DB31" s="693"/>
      <c r="DC31" s="697"/>
      <c r="DD31" s="668">
        <v>11795</v>
      </c>
      <c r="DE31" s="695"/>
      <c r="DF31" s="695"/>
      <c r="DG31" s="695"/>
      <c r="DH31" s="695"/>
      <c r="DI31" s="695"/>
      <c r="DJ31" s="695"/>
      <c r="DK31" s="696"/>
      <c r="DL31" s="668">
        <v>11795</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318</v>
      </c>
      <c r="C32" s="657"/>
      <c r="D32" s="657"/>
      <c r="E32" s="657"/>
      <c r="F32" s="657"/>
      <c r="G32" s="657"/>
      <c r="H32" s="657"/>
      <c r="I32" s="657"/>
      <c r="J32" s="657"/>
      <c r="K32" s="657"/>
      <c r="L32" s="657"/>
      <c r="M32" s="657"/>
      <c r="N32" s="657"/>
      <c r="O32" s="657"/>
      <c r="P32" s="657"/>
      <c r="Q32" s="658"/>
      <c r="R32" s="659">
        <v>217332</v>
      </c>
      <c r="S32" s="660"/>
      <c r="T32" s="660"/>
      <c r="U32" s="660"/>
      <c r="V32" s="660"/>
      <c r="W32" s="660"/>
      <c r="X32" s="660"/>
      <c r="Y32" s="661"/>
      <c r="Z32" s="662">
        <v>6.5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99.6</v>
      </c>
      <c r="BH32" s="729"/>
      <c r="BI32" s="729"/>
      <c r="BJ32" s="729"/>
      <c r="BK32" s="729"/>
      <c r="BL32" s="729"/>
      <c r="BM32" s="730">
        <v>96.2</v>
      </c>
      <c r="BN32" s="729"/>
      <c r="BO32" s="729"/>
      <c r="BP32" s="729"/>
      <c r="BQ32" s="731"/>
      <c r="BR32" s="728">
        <v>99.5</v>
      </c>
      <c r="BS32" s="729"/>
      <c r="BT32" s="729"/>
      <c r="BU32" s="729"/>
      <c r="BV32" s="729"/>
      <c r="BW32" s="729"/>
      <c r="BX32" s="730">
        <v>96.2</v>
      </c>
      <c r="BY32" s="729"/>
      <c r="BZ32" s="729"/>
      <c r="CA32" s="729"/>
      <c r="CB32" s="731"/>
      <c r="CD32" s="726"/>
      <c r="CE32" s="727"/>
      <c r="CF32" s="674" t="s">
        <v>320</v>
      </c>
      <c r="CG32" s="675"/>
      <c r="CH32" s="675"/>
      <c r="CI32" s="675"/>
      <c r="CJ32" s="675"/>
      <c r="CK32" s="675"/>
      <c r="CL32" s="675"/>
      <c r="CM32" s="675"/>
      <c r="CN32" s="675"/>
      <c r="CO32" s="675"/>
      <c r="CP32" s="675"/>
      <c r="CQ32" s="676"/>
      <c r="CR32" s="659">
        <v>5</v>
      </c>
      <c r="CS32" s="660"/>
      <c r="CT32" s="660"/>
      <c r="CU32" s="660"/>
      <c r="CV32" s="660"/>
      <c r="CW32" s="660"/>
      <c r="CX32" s="660"/>
      <c r="CY32" s="661"/>
      <c r="CZ32" s="664">
        <v>0</v>
      </c>
      <c r="DA32" s="693"/>
      <c r="DB32" s="693"/>
      <c r="DC32" s="697"/>
      <c r="DD32" s="668">
        <v>5</v>
      </c>
      <c r="DE32" s="660"/>
      <c r="DF32" s="660"/>
      <c r="DG32" s="660"/>
      <c r="DH32" s="660"/>
      <c r="DI32" s="660"/>
      <c r="DJ32" s="660"/>
      <c r="DK32" s="661"/>
      <c r="DL32" s="668">
        <v>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321</v>
      </c>
      <c r="C33" s="657"/>
      <c r="D33" s="657"/>
      <c r="E33" s="657"/>
      <c r="F33" s="657"/>
      <c r="G33" s="657"/>
      <c r="H33" s="657"/>
      <c r="I33" s="657"/>
      <c r="J33" s="657"/>
      <c r="K33" s="657"/>
      <c r="L33" s="657"/>
      <c r="M33" s="657"/>
      <c r="N33" s="657"/>
      <c r="O33" s="657"/>
      <c r="P33" s="657"/>
      <c r="Q33" s="658"/>
      <c r="R33" s="659">
        <v>107226</v>
      </c>
      <c r="S33" s="660"/>
      <c r="T33" s="660"/>
      <c r="U33" s="660"/>
      <c r="V33" s="660"/>
      <c r="W33" s="660"/>
      <c r="X33" s="660"/>
      <c r="Y33" s="661"/>
      <c r="Z33" s="662">
        <v>3.2</v>
      </c>
      <c r="AA33" s="662"/>
      <c r="AB33" s="662"/>
      <c r="AC33" s="662"/>
      <c r="AD33" s="663" t="s">
        <v>124</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1673771</v>
      </c>
      <c r="CS33" s="695"/>
      <c r="CT33" s="695"/>
      <c r="CU33" s="695"/>
      <c r="CV33" s="695"/>
      <c r="CW33" s="695"/>
      <c r="CX33" s="695"/>
      <c r="CY33" s="696"/>
      <c r="CZ33" s="664">
        <v>53</v>
      </c>
      <c r="DA33" s="693"/>
      <c r="DB33" s="693"/>
      <c r="DC33" s="697"/>
      <c r="DD33" s="668">
        <v>1313378</v>
      </c>
      <c r="DE33" s="695"/>
      <c r="DF33" s="695"/>
      <c r="DG33" s="695"/>
      <c r="DH33" s="695"/>
      <c r="DI33" s="695"/>
      <c r="DJ33" s="695"/>
      <c r="DK33" s="696"/>
      <c r="DL33" s="668">
        <v>810401</v>
      </c>
      <c r="DM33" s="695"/>
      <c r="DN33" s="695"/>
      <c r="DO33" s="695"/>
      <c r="DP33" s="695"/>
      <c r="DQ33" s="695"/>
      <c r="DR33" s="695"/>
      <c r="DS33" s="695"/>
      <c r="DT33" s="695"/>
      <c r="DU33" s="695"/>
      <c r="DV33" s="696"/>
      <c r="DW33" s="664">
        <v>40.200000000000003</v>
      </c>
      <c r="DX33" s="693"/>
      <c r="DY33" s="693"/>
      <c r="DZ33" s="693"/>
      <c r="EA33" s="693"/>
      <c r="EB33" s="693"/>
      <c r="EC33" s="694"/>
    </row>
    <row r="34" spans="2:133" ht="11.25" customHeight="1">
      <c r="B34" s="656" t="s">
        <v>323</v>
      </c>
      <c r="C34" s="657"/>
      <c r="D34" s="657"/>
      <c r="E34" s="657"/>
      <c r="F34" s="657"/>
      <c r="G34" s="657"/>
      <c r="H34" s="657"/>
      <c r="I34" s="657"/>
      <c r="J34" s="657"/>
      <c r="K34" s="657"/>
      <c r="L34" s="657"/>
      <c r="M34" s="657"/>
      <c r="N34" s="657"/>
      <c r="O34" s="657"/>
      <c r="P34" s="657"/>
      <c r="Q34" s="658"/>
      <c r="R34" s="659">
        <v>84488</v>
      </c>
      <c r="S34" s="660"/>
      <c r="T34" s="660"/>
      <c r="U34" s="660"/>
      <c r="V34" s="660"/>
      <c r="W34" s="660"/>
      <c r="X34" s="660"/>
      <c r="Y34" s="661"/>
      <c r="Z34" s="662">
        <v>2.5</v>
      </c>
      <c r="AA34" s="662"/>
      <c r="AB34" s="662"/>
      <c r="AC34" s="662"/>
      <c r="AD34" s="663">
        <v>4</v>
      </c>
      <c r="AE34" s="663"/>
      <c r="AF34" s="663"/>
      <c r="AG34" s="663"/>
      <c r="AH34" s="663"/>
      <c r="AI34" s="663"/>
      <c r="AJ34" s="663"/>
      <c r="AK34" s="663"/>
      <c r="AL34" s="664">
        <v>0</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532526</v>
      </c>
      <c r="CS34" s="660"/>
      <c r="CT34" s="660"/>
      <c r="CU34" s="660"/>
      <c r="CV34" s="660"/>
      <c r="CW34" s="660"/>
      <c r="CX34" s="660"/>
      <c r="CY34" s="661"/>
      <c r="CZ34" s="664">
        <v>16.899999999999999</v>
      </c>
      <c r="DA34" s="693"/>
      <c r="DB34" s="693"/>
      <c r="DC34" s="697"/>
      <c r="DD34" s="668">
        <v>267545</v>
      </c>
      <c r="DE34" s="660"/>
      <c r="DF34" s="660"/>
      <c r="DG34" s="660"/>
      <c r="DH34" s="660"/>
      <c r="DI34" s="660"/>
      <c r="DJ34" s="660"/>
      <c r="DK34" s="661"/>
      <c r="DL34" s="668">
        <v>242493</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327</v>
      </c>
      <c r="C35" s="657"/>
      <c r="D35" s="657"/>
      <c r="E35" s="657"/>
      <c r="F35" s="657"/>
      <c r="G35" s="657"/>
      <c r="H35" s="657"/>
      <c r="I35" s="657"/>
      <c r="J35" s="657"/>
      <c r="K35" s="657"/>
      <c r="L35" s="657"/>
      <c r="M35" s="657"/>
      <c r="N35" s="657"/>
      <c r="O35" s="657"/>
      <c r="P35" s="657"/>
      <c r="Q35" s="658"/>
      <c r="R35" s="659">
        <v>289491</v>
      </c>
      <c r="S35" s="660"/>
      <c r="T35" s="660"/>
      <c r="U35" s="660"/>
      <c r="V35" s="660"/>
      <c r="W35" s="660"/>
      <c r="X35" s="660"/>
      <c r="Y35" s="661"/>
      <c r="Z35" s="662">
        <v>8.6</v>
      </c>
      <c r="AA35" s="662"/>
      <c r="AB35" s="662"/>
      <c r="AC35" s="662"/>
      <c r="AD35" s="663" t="s">
        <v>241</v>
      </c>
      <c r="AE35" s="663"/>
      <c r="AF35" s="663"/>
      <c r="AG35" s="663"/>
      <c r="AH35" s="663"/>
      <c r="AI35" s="663"/>
      <c r="AJ35" s="663"/>
      <c r="AK35" s="663"/>
      <c r="AL35" s="664" t="s">
        <v>124</v>
      </c>
      <c r="AM35" s="665"/>
      <c r="AN35" s="665"/>
      <c r="AO35" s="666"/>
      <c r="AP35" s="214"/>
      <c r="AQ35" s="732" t="s">
        <v>328</v>
      </c>
      <c r="AR35" s="733"/>
      <c r="AS35" s="733"/>
      <c r="AT35" s="733"/>
      <c r="AU35" s="733"/>
      <c r="AV35" s="733"/>
      <c r="AW35" s="733"/>
      <c r="AX35" s="733"/>
      <c r="AY35" s="734"/>
      <c r="AZ35" s="648">
        <v>414688</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63955</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195066</v>
      </c>
      <c r="CS35" s="695"/>
      <c r="CT35" s="695"/>
      <c r="CU35" s="695"/>
      <c r="CV35" s="695"/>
      <c r="CW35" s="695"/>
      <c r="CX35" s="695"/>
      <c r="CY35" s="696"/>
      <c r="CZ35" s="664">
        <v>6.2</v>
      </c>
      <c r="DA35" s="693"/>
      <c r="DB35" s="693"/>
      <c r="DC35" s="697"/>
      <c r="DD35" s="668">
        <v>195066</v>
      </c>
      <c r="DE35" s="695"/>
      <c r="DF35" s="695"/>
      <c r="DG35" s="695"/>
      <c r="DH35" s="695"/>
      <c r="DI35" s="695"/>
      <c r="DJ35" s="695"/>
      <c r="DK35" s="696"/>
      <c r="DL35" s="668">
        <v>106073</v>
      </c>
      <c r="DM35" s="695"/>
      <c r="DN35" s="695"/>
      <c r="DO35" s="695"/>
      <c r="DP35" s="695"/>
      <c r="DQ35" s="695"/>
      <c r="DR35" s="695"/>
      <c r="DS35" s="695"/>
      <c r="DT35" s="695"/>
      <c r="DU35" s="695"/>
      <c r="DV35" s="696"/>
      <c r="DW35" s="664">
        <v>5.3</v>
      </c>
      <c r="DX35" s="693"/>
      <c r="DY35" s="693"/>
      <c r="DZ35" s="693"/>
      <c r="EA35" s="693"/>
      <c r="EB35" s="693"/>
      <c r="EC35" s="694"/>
    </row>
    <row r="36" spans="2:133" ht="11.25" customHeight="1">
      <c r="B36" s="656" t="s">
        <v>331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172</v>
      </c>
      <c r="AE36" s="663"/>
      <c r="AF36" s="663"/>
      <c r="AG36" s="663"/>
      <c r="AH36" s="663"/>
      <c r="AI36" s="663"/>
      <c r="AJ36" s="663"/>
      <c r="AK36" s="663"/>
      <c r="AL36" s="664" t="s">
        <v>124</v>
      </c>
      <c r="AM36" s="665"/>
      <c r="AN36" s="665"/>
      <c r="AO36" s="666"/>
      <c r="AQ36" s="736" t="s">
        <v>332</v>
      </c>
      <c r="AR36" s="737"/>
      <c r="AS36" s="737"/>
      <c r="AT36" s="737"/>
      <c r="AU36" s="737"/>
      <c r="AV36" s="737"/>
      <c r="AW36" s="737"/>
      <c r="AX36" s="737"/>
      <c r="AY36" s="738"/>
      <c r="AZ36" s="659">
        <v>118159</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85033</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294655</v>
      </c>
      <c r="CS36" s="660"/>
      <c r="CT36" s="660"/>
      <c r="CU36" s="660"/>
      <c r="CV36" s="660"/>
      <c r="CW36" s="660"/>
      <c r="CX36" s="660"/>
      <c r="CY36" s="661"/>
      <c r="CZ36" s="664">
        <v>9.3000000000000007</v>
      </c>
      <c r="DA36" s="693"/>
      <c r="DB36" s="693"/>
      <c r="DC36" s="697"/>
      <c r="DD36" s="668">
        <v>248278</v>
      </c>
      <c r="DE36" s="660"/>
      <c r="DF36" s="660"/>
      <c r="DG36" s="660"/>
      <c r="DH36" s="660"/>
      <c r="DI36" s="660"/>
      <c r="DJ36" s="660"/>
      <c r="DK36" s="661"/>
      <c r="DL36" s="668">
        <v>236812</v>
      </c>
      <c r="DM36" s="660"/>
      <c r="DN36" s="660"/>
      <c r="DO36" s="660"/>
      <c r="DP36" s="660"/>
      <c r="DQ36" s="660"/>
      <c r="DR36" s="660"/>
      <c r="DS36" s="660"/>
      <c r="DT36" s="660"/>
      <c r="DU36" s="660"/>
      <c r="DV36" s="661"/>
      <c r="DW36" s="664">
        <v>11.7</v>
      </c>
      <c r="DX36" s="693"/>
      <c r="DY36" s="693"/>
      <c r="DZ36" s="693"/>
      <c r="EA36" s="693"/>
      <c r="EB36" s="693"/>
      <c r="EC36" s="694"/>
    </row>
    <row r="37" spans="2:133" ht="11.25" customHeight="1">
      <c r="B37" s="656" t="s">
        <v>335</v>
      </c>
      <c r="C37" s="657"/>
      <c r="D37" s="657"/>
      <c r="E37" s="657"/>
      <c r="F37" s="657"/>
      <c r="G37" s="657"/>
      <c r="H37" s="657"/>
      <c r="I37" s="657"/>
      <c r="J37" s="657"/>
      <c r="K37" s="657"/>
      <c r="L37" s="657"/>
      <c r="M37" s="657"/>
      <c r="N37" s="657"/>
      <c r="O37" s="657"/>
      <c r="P37" s="657"/>
      <c r="Q37" s="658"/>
      <c r="R37" s="659">
        <v>76791</v>
      </c>
      <c r="S37" s="660"/>
      <c r="T37" s="660"/>
      <c r="U37" s="660"/>
      <c r="V37" s="660"/>
      <c r="W37" s="660"/>
      <c r="X37" s="660"/>
      <c r="Y37" s="661"/>
      <c r="Z37" s="662">
        <v>2.2999999999999998</v>
      </c>
      <c r="AA37" s="662"/>
      <c r="AB37" s="662"/>
      <c r="AC37" s="662"/>
      <c r="AD37" s="663" t="s">
        <v>124</v>
      </c>
      <c r="AE37" s="663"/>
      <c r="AF37" s="663"/>
      <c r="AG37" s="663"/>
      <c r="AH37" s="663"/>
      <c r="AI37" s="663"/>
      <c r="AJ37" s="663"/>
      <c r="AK37" s="663"/>
      <c r="AL37" s="664" t="s">
        <v>172</v>
      </c>
      <c r="AM37" s="665"/>
      <c r="AN37" s="665"/>
      <c r="AO37" s="666"/>
      <c r="AQ37" s="736" t="s">
        <v>336</v>
      </c>
      <c r="AR37" s="737"/>
      <c r="AS37" s="737"/>
      <c r="AT37" s="737"/>
      <c r="AU37" s="737"/>
      <c r="AV37" s="737"/>
      <c r="AW37" s="737"/>
      <c r="AX37" s="737"/>
      <c r="AY37" s="738"/>
      <c r="AZ37" s="659">
        <v>40854</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378</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111375</v>
      </c>
      <c r="CS37" s="695"/>
      <c r="CT37" s="695"/>
      <c r="CU37" s="695"/>
      <c r="CV37" s="695"/>
      <c r="CW37" s="695"/>
      <c r="CX37" s="695"/>
      <c r="CY37" s="696"/>
      <c r="CZ37" s="664">
        <v>3.5</v>
      </c>
      <c r="DA37" s="693"/>
      <c r="DB37" s="693"/>
      <c r="DC37" s="697"/>
      <c r="DD37" s="668">
        <v>104675</v>
      </c>
      <c r="DE37" s="695"/>
      <c r="DF37" s="695"/>
      <c r="DG37" s="695"/>
      <c r="DH37" s="695"/>
      <c r="DI37" s="695"/>
      <c r="DJ37" s="695"/>
      <c r="DK37" s="696"/>
      <c r="DL37" s="668">
        <v>104675</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339</v>
      </c>
      <c r="C38" s="705"/>
      <c r="D38" s="705"/>
      <c r="E38" s="705"/>
      <c r="F38" s="705"/>
      <c r="G38" s="705"/>
      <c r="H38" s="705"/>
      <c r="I38" s="705"/>
      <c r="J38" s="705"/>
      <c r="K38" s="705"/>
      <c r="L38" s="705"/>
      <c r="M38" s="705"/>
      <c r="N38" s="705"/>
      <c r="O38" s="705"/>
      <c r="P38" s="705"/>
      <c r="Q38" s="706"/>
      <c r="R38" s="739">
        <v>3358045</v>
      </c>
      <c r="S38" s="740"/>
      <c r="T38" s="740"/>
      <c r="U38" s="740"/>
      <c r="V38" s="740"/>
      <c r="W38" s="740"/>
      <c r="X38" s="740"/>
      <c r="Y38" s="741"/>
      <c r="Z38" s="742">
        <v>100</v>
      </c>
      <c r="AA38" s="742"/>
      <c r="AB38" s="742"/>
      <c r="AC38" s="742"/>
      <c r="AD38" s="743">
        <v>1940451</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t="s">
        <v>172</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567</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414688</v>
      </c>
      <c r="CS38" s="660"/>
      <c r="CT38" s="660"/>
      <c r="CU38" s="660"/>
      <c r="CV38" s="660"/>
      <c r="CW38" s="660"/>
      <c r="CX38" s="660"/>
      <c r="CY38" s="661"/>
      <c r="CZ38" s="664">
        <v>13.1</v>
      </c>
      <c r="DA38" s="693"/>
      <c r="DB38" s="693"/>
      <c r="DC38" s="697"/>
      <c r="DD38" s="668">
        <v>390146</v>
      </c>
      <c r="DE38" s="660"/>
      <c r="DF38" s="660"/>
      <c r="DG38" s="660"/>
      <c r="DH38" s="660"/>
      <c r="DI38" s="660"/>
      <c r="DJ38" s="660"/>
      <c r="DK38" s="661"/>
      <c r="DL38" s="668">
        <v>222680</v>
      </c>
      <c r="DM38" s="660"/>
      <c r="DN38" s="660"/>
      <c r="DO38" s="660"/>
      <c r="DP38" s="660"/>
      <c r="DQ38" s="660"/>
      <c r="DR38" s="660"/>
      <c r="DS38" s="660"/>
      <c r="DT38" s="660"/>
      <c r="DU38" s="660"/>
      <c r="DV38" s="661"/>
      <c r="DW38" s="664">
        <v>11</v>
      </c>
      <c r="DX38" s="693"/>
      <c r="DY38" s="693"/>
      <c r="DZ38" s="693"/>
      <c r="EA38" s="693"/>
      <c r="EB38" s="693"/>
      <c r="EC38" s="694"/>
    </row>
    <row r="39" spans="2:133" ht="11.25" customHeight="1">
      <c r="AQ39" s="736" t="s">
        <v>343</v>
      </c>
      <c r="AR39" s="737"/>
      <c r="AS39" s="737"/>
      <c r="AT39" s="737"/>
      <c r="AU39" s="737"/>
      <c r="AV39" s="737"/>
      <c r="AW39" s="737"/>
      <c r="AX39" s="737"/>
      <c r="AY39" s="738"/>
      <c r="AZ39" s="659" t="s">
        <v>124</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81</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215116</v>
      </c>
      <c r="CS39" s="695"/>
      <c r="CT39" s="695"/>
      <c r="CU39" s="695"/>
      <c r="CV39" s="695"/>
      <c r="CW39" s="695"/>
      <c r="CX39" s="695"/>
      <c r="CY39" s="696"/>
      <c r="CZ39" s="664">
        <v>6.8</v>
      </c>
      <c r="DA39" s="693"/>
      <c r="DB39" s="693"/>
      <c r="DC39" s="697"/>
      <c r="DD39" s="668">
        <v>210000</v>
      </c>
      <c r="DE39" s="695"/>
      <c r="DF39" s="695"/>
      <c r="DG39" s="695"/>
      <c r="DH39" s="695"/>
      <c r="DI39" s="695"/>
      <c r="DJ39" s="695"/>
      <c r="DK39" s="696"/>
      <c r="DL39" s="668" t="s">
        <v>172</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347</v>
      </c>
      <c r="AR40" s="737"/>
      <c r="AS40" s="737"/>
      <c r="AT40" s="737"/>
      <c r="AU40" s="737"/>
      <c r="AV40" s="737"/>
      <c r="AW40" s="737"/>
      <c r="AX40" s="737"/>
      <c r="AY40" s="738"/>
      <c r="AZ40" s="659">
        <v>88742</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167</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21720</v>
      </c>
      <c r="CS40" s="660"/>
      <c r="CT40" s="660"/>
      <c r="CU40" s="660"/>
      <c r="CV40" s="660"/>
      <c r="CW40" s="660"/>
      <c r="CX40" s="660"/>
      <c r="CY40" s="661"/>
      <c r="CZ40" s="664">
        <v>0.7</v>
      </c>
      <c r="DA40" s="693"/>
      <c r="DB40" s="693"/>
      <c r="DC40" s="697"/>
      <c r="DD40" s="668">
        <v>2343</v>
      </c>
      <c r="DE40" s="660"/>
      <c r="DF40" s="660"/>
      <c r="DG40" s="660"/>
      <c r="DH40" s="660"/>
      <c r="DI40" s="660"/>
      <c r="DJ40" s="660"/>
      <c r="DK40" s="661"/>
      <c r="DL40" s="668">
        <v>2343</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350</v>
      </c>
      <c r="AR41" s="747"/>
      <c r="AS41" s="747"/>
      <c r="AT41" s="747"/>
      <c r="AU41" s="747"/>
      <c r="AV41" s="747"/>
      <c r="AW41" s="747"/>
      <c r="AX41" s="747"/>
      <c r="AY41" s="748"/>
      <c r="AZ41" s="739">
        <v>166933</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364</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172</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548032</v>
      </c>
      <c r="CS42" s="660"/>
      <c r="CT42" s="660"/>
      <c r="CU42" s="660"/>
      <c r="CV42" s="660"/>
      <c r="CW42" s="660"/>
      <c r="CX42" s="660"/>
      <c r="CY42" s="661"/>
      <c r="CZ42" s="664">
        <v>17.3</v>
      </c>
      <c r="DA42" s="665"/>
      <c r="DB42" s="665"/>
      <c r="DC42" s="760"/>
      <c r="DD42" s="668">
        <v>197175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11990</v>
      </c>
      <c r="CS43" s="695"/>
      <c r="CT43" s="695"/>
      <c r="CU43" s="695"/>
      <c r="CV43" s="695"/>
      <c r="CW43" s="695"/>
      <c r="CX43" s="695"/>
      <c r="CY43" s="696"/>
      <c r="CZ43" s="664">
        <v>0.4</v>
      </c>
      <c r="DA43" s="693"/>
      <c r="DB43" s="693"/>
      <c r="DC43" s="697"/>
      <c r="DD43" s="668">
        <v>11990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357</v>
      </c>
      <c r="CD44" s="771" t="s">
        <v>308</v>
      </c>
      <c r="CE44" s="772"/>
      <c r="CF44" s="656" t="s">
        <v>358</v>
      </c>
      <c r="CG44" s="657"/>
      <c r="CH44" s="657"/>
      <c r="CI44" s="657"/>
      <c r="CJ44" s="657"/>
      <c r="CK44" s="657"/>
      <c r="CL44" s="657"/>
      <c r="CM44" s="657"/>
      <c r="CN44" s="657"/>
      <c r="CO44" s="657"/>
      <c r="CP44" s="657"/>
      <c r="CQ44" s="658"/>
      <c r="CR44" s="659">
        <v>510486</v>
      </c>
      <c r="CS44" s="660"/>
      <c r="CT44" s="660"/>
      <c r="CU44" s="660"/>
      <c r="CV44" s="660"/>
      <c r="CW44" s="660"/>
      <c r="CX44" s="660"/>
      <c r="CY44" s="661"/>
      <c r="CZ44" s="664">
        <v>16.2</v>
      </c>
      <c r="DA44" s="665"/>
      <c r="DB44" s="665"/>
      <c r="DC44" s="760"/>
      <c r="DD44" s="668">
        <v>164782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359</v>
      </c>
      <c r="CG45" s="657"/>
      <c r="CH45" s="657"/>
      <c r="CI45" s="657"/>
      <c r="CJ45" s="657"/>
      <c r="CK45" s="657"/>
      <c r="CL45" s="657"/>
      <c r="CM45" s="657"/>
      <c r="CN45" s="657"/>
      <c r="CO45" s="657"/>
      <c r="CP45" s="657"/>
      <c r="CQ45" s="658"/>
      <c r="CR45" s="659">
        <v>266625</v>
      </c>
      <c r="CS45" s="695"/>
      <c r="CT45" s="695"/>
      <c r="CU45" s="695"/>
      <c r="CV45" s="695"/>
      <c r="CW45" s="695"/>
      <c r="CX45" s="695"/>
      <c r="CY45" s="696"/>
      <c r="CZ45" s="664">
        <v>8.4</v>
      </c>
      <c r="DA45" s="693"/>
      <c r="DB45" s="693"/>
      <c r="DC45" s="697"/>
      <c r="DD45" s="668">
        <v>39044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360</v>
      </c>
      <c r="CG46" s="657"/>
      <c r="CH46" s="657"/>
      <c r="CI46" s="657"/>
      <c r="CJ46" s="657"/>
      <c r="CK46" s="657"/>
      <c r="CL46" s="657"/>
      <c r="CM46" s="657"/>
      <c r="CN46" s="657"/>
      <c r="CO46" s="657"/>
      <c r="CP46" s="657"/>
      <c r="CQ46" s="658"/>
      <c r="CR46" s="659">
        <v>243861</v>
      </c>
      <c r="CS46" s="660"/>
      <c r="CT46" s="660"/>
      <c r="CU46" s="660"/>
      <c r="CV46" s="660"/>
      <c r="CW46" s="660"/>
      <c r="CX46" s="660"/>
      <c r="CY46" s="661"/>
      <c r="CZ46" s="664">
        <v>7.7</v>
      </c>
      <c r="DA46" s="665"/>
      <c r="DB46" s="665"/>
      <c r="DC46" s="760"/>
      <c r="DD46" s="668">
        <v>125738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361</v>
      </c>
      <c r="CG47" s="657"/>
      <c r="CH47" s="657"/>
      <c r="CI47" s="657"/>
      <c r="CJ47" s="657"/>
      <c r="CK47" s="657"/>
      <c r="CL47" s="657"/>
      <c r="CM47" s="657"/>
      <c r="CN47" s="657"/>
      <c r="CO47" s="657"/>
      <c r="CP47" s="657"/>
      <c r="CQ47" s="658"/>
      <c r="CR47" s="659">
        <v>37546</v>
      </c>
      <c r="CS47" s="695"/>
      <c r="CT47" s="695"/>
      <c r="CU47" s="695"/>
      <c r="CV47" s="695"/>
      <c r="CW47" s="695"/>
      <c r="CX47" s="695"/>
      <c r="CY47" s="696"/>
      <c r="CZ47" s="664">
        <v>1.2</v>
      </c>
      <c r="DA47" s="693"/>
      <c r="DB47" s="693"/>
      <c r="DC47" s="697"/>
      <c r="DD47" s="668">
        <v>32393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362</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363</v>
      </c>
      <c r="CE49" s="705"/>
      <c r="CF49" s="705"/>
      <c r="CG49" s="705"/>
      <c r="CH49" s="705"/>
      <c r="CI49" s="705"/>
      <c r="CJ49" s="705"/>
      <c r="CK49" s="705"/>
      <c r="CL49" s="705"/>
      <c r="CM49" s="705"/>
      <c r="CN49" s="705"/>
      <c r="CO49" s="705"/>
      <c r="CP49" s="705"/>
      <c r="CQ49" s="706"/>
      <c r="CR49" s="739">
        <v>3159532</v>
      </c>
      <c r="CS49" s="729"/>
      <c r="CT49" s="729"/>
      <c r="CU49" s="729"/>
      <c r="CV49" s="729"/>
      <c r="CW49" s="729"/>
      <c r="CX49" s="729"/>
      <c r="CY49" s="761"/>
      <c r="CZ49" s="744">
        <v>100</v>
      </c>
      <c r="DA49" s="762"/>
      <c r="DB49" s="762"/>
      <c r="DC49" s="763"/>
      <c r="DD49" s="764">
        <v>2381663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l9lSjEVHE+VX+ZlHTFghebCm3oOClyYZw8CAgg0maXfAOCncLAHm0BrKceeHwsVdDiCCj5BEts3nLI/fo+etg==" saltValue="czK6DfGtsH6vIIGUT8P9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25" sqref="BS25:CG2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386</v>
      </c>
      <c r="C7" s="792"/>
      <c r="D7" s="792"/>
      <c r="E7" s="792"/>
      <c r="F7" s="792"/>
      <c r="G7" s="792"/>
      <c r="H7" s="792"/>
      <c r="I7" s="792"/>
      <c r="J7" s="792"/>
      <c r="K7" s="792"/>
      <c r="L7" s="792"/>
      <c r="M7" s="792"/>
      <c r="N7" s="792"/>
      <c r="O7" s="792"/>
      <c r="P7" s="793"/>
      <c r="Q7" s="794">
        <v>3370</v>
      </c>
      <c r="R7" s="795"/>
      <c r="S7" s="795"/>
      <c r="T7" s="795"/>
      <c r="U7" s="795"/>
      <c r="V7" s="795">
        <v>3171</v>
      </c>
      <c r="W7" s="795"/>
      <c r="X7" s="795"/>
      <c r="Y7" s="795"/>
      <c r="Z7" s="795"/>
      <c r="AA7" s="795">
        <v>199</v>
      </c>
      <c r="AB7" s="795"/>
      <c r="AC7" s="795"/>
      <c r="AD7" s="795"/>
      <c r="AE7" s="796"/>
      <c r="AF7" s="797">
        <v>194</v>
      </c>
      <c r="AG7" s="798"/>
      <c r="AH7" s="798"/>
      <c r="AI7" s="798"/>
      <c r="AJ7" s="799"/>
      <c r="AK7" s="834">
        <v>232</v>
      </c>
      <c r="AL7" s="835"/>
      <c r="AM7" s="835"/>
      <c r="AN7" s="835"/>
      <c r="AO7" s="835"/>
      <c r="AP7" s="835">
        <v>2883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791" t="s">
        <v>584</v>
      </c>
      <c r="BT7" s="792"/>
      <c r="BU7" s="792"/>
      <c r="BV7" s="792"/>
      <c r="BW7" s="792"/>
      <c r="BX7" s="792"/>
      <c r="BY7" s="792"/>
      <c r="BZ7" s="792"/>
      <c r="CA7" s="792"/>
      <c r="CB7" s="792"/>
      <c r="CC7" s="792"/>
      <c r="CD7" s="792"/>
      <c r="CE7" s="792"/>
      <c r="CF7" s="792"/>
      <c r="CG7" s="793"/>
      <c r="CH7" s="828">
        <v>-4</v>
      </c>
      <c r="CI7" s="829"/>
      <c r="CJ7" s="829"/>
      <c r="CK7" s="829"/>
      <c r="CL7" s="830"/>
      <c r="CM7" s="828">
        <v>22</v>
      </c>
      <c r="CN7" s="829"/>
      <c r="CO7" s="829"/>
      <c r="CP7" s="829"/>
      <c r="CQ7" s="830"/>
      <c r="CR7" s="828">
        <v>8</v>
      </c>
      <c r="CS7" s="829"/>
      <c r="CT7" s="829"/>
      <c r="CU7" s="829"/>
      <c r="CV7" s="830"/>
      <c r="CW7" s="828" t="s">
        <v>583</v>
      </c>
      <c r="CX7" s="829"/>
      <c r="CY7" s="829"/>
      <c r="CZ7" s="829"/>
      <c r="DA7" s="830"/>
      <c r="DB7" s="831" t="s">
        <v>586</v>
      </c>
      <c r="DC7" s="832"/>
      <c r="DD7" s="832"/>
      <c r="DE7" s="832"/>
      <c r="DF7" s="833"/>
      <c r="DG7" s="831" t="s">
        <v>586</v>
      </c>
      <c r="DH7" s="832"/>
      <c r="DI7" s="832"/>
      <c r="DJ7" s="832"/>
      <c r="DK7" s="833"/>
      <c r="DL7" s="831" t="s">
        <v>586</v>
      </c>
      <c r="DM7" s="832"/>
      <c r="DN7" s="832"/>
      <c r="DO7" s="832"/>
      <c r="DP7" s="833"/>
      <c r="DQ7" s="831" t="s">
        <v>586</v>
      </c>
      <c r="DR7" s="832"/>
      <c r="DS7" s="832"/>
      <c r="DT7" s="832"/>
      <c r="DU7" s="833"/>
      <c r="DV7" s="812"/>
      <c r="DW7" s="813"/>
      <c r="DX7" s="813"/>
      <c r="DY7" s="813"/>
      <c r="DZ7" s="814"/>
      <c r="EA7" s="234"/>
    </row>
    <row r="8" spans="1:131" s="235" customFormat="1" ht="26.25" customHeight="1">
      <c r="A8" s="241">
        <v>2</v>
      </c>
      <c r="B8" s="815" t="s">
        <v>387</v>
      </c>
      <c r="C8" s="816"/>
      <c r="D8" s="816"/>
      <c r="E8" s="816"/>
      <c r="F8" s="816"/>
      <c r="G8" s="816"/>
      <c r="H8" s="816"/>
      <c r="I8" s="816"/>
      <c r="J8" s="816"/>
      <c r="K8" s="816"/>
      <c r="L8" s="816"/>
      <c r="M8" s="816"/>
      <c r="N8" s="816"/>
      <c r="O8" s="816"/>
      <c r="P8" s="817"/>
      <c r="Q8" s="818">
        <v>35</v>
      </c>
      <c r="R8" s="819"/>
      <c r="S8" s="819"/>
      <c r="T8" s="819"/>
      <c r="U8" s="819"/>
      <c r="V8" s="819">
        <v>35</v>
      </c>
      <c r="W8" s="819"/>
      <c r="X8" s="819"/>
      <c r="Y8" s="819"/>
      <c r="Z8" s="819"/>
      <c r="AA8" s="819" t="s">
        <v>572</v>
      </c>
      <c r="AB8" s="819"/>
      <c r="AC8" s="819"/>
      <c r="AD8" s="819"/>
      <c r="AE8" s="820"/>
      <c r="AF8" s="821" t="s">
        <v>124</v>
      </c>
      <c r="AG8" s="822"/>
      <c r="AH8" s="822"/>
      <c r="AI8" s="822"/>
      <c r="AJ8" s="823"/>
      <c r="AK8" s="824">
        <v>31</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15" t="s">
        <v>585</v>
      </c>
      <c r="BT8" s="816"/>
      <c r="BU8" s="816"/>
      <c r="BV8" s="816"/>
      <c r="BW8" s="816"/>
      <c r="BX8" s="816"/>
      <c r="BY8" s="816"/>
      <c r="BZ8" s="816"/>
      <c r="CA8" s="816"/>
      <c r="CB8" s="816"/>
      <c r="CC8" s="816"/>
      <c r="CD8" s="816"/>
      <c r="CE8" s="816"/>
      <c r="CF8" s="816"/>
      <c r="CG8" s="817"/>
      <c r="CH8" s="831">
        <v>4</v>
      </c>
      <c r="CI8" s="832"/>
      <c r="CJ8" s="832"/>
      <c r="CK8" s="832"/>
      <c r="CL8" s="833"/>
      <c r="CM8" s="831">
        <v>12</v>
      </c>
      <c r="CN8" s="832"/>
      <c r="CO8" s="832"/>
      <c r="CP8" s="832"/>
      <c r="CQ8" s="833"/>
      <c r="CR8" s="831">
        <v>5</v>
      </c>
      <c r="CS8" s="832"/>
      <c r="CT8" s="832"/>
      <c r="CU8" s="832"/>
      <c r="CV8" s="833"/>
      <c r="CW8" s="831" t="s">
        <v>586</v>
      </c>
      <c r="CX8" s="832"/>
      <c r="CY8" s="832"/>
      <c r="CZ8" s="832"/>
      <c r="DA8" s="833"/>
      <c r="DB8" s="831" t="s">
        <v>586</v>
      </c>
      <c r="DC8" s="832"/>
      <c r="DD8" s="832"/>
      <c r="DE8" s="832"/>
      <c r="DF8" s="833"/>
      <c r="DG8" s="831" t="s">
        <v>586</v>
      </c>
      <c r="DH8" s="832"/>
      <c r="DI8" s="832"/>
      <c r="DJ8" s="832"/>
      <c r="DK8" s="833"/>
      <c r="DL8" s="831" t="s">
        <v>586</v>
      </c>
      <c r="DM8" s="832"/>
      <c r="DN8" s="832"/>
      <c r="DO8" s="832"/>
      <c r="DP8" s="833"/>
      <c r="DQ8" s="831" t="s">
        <v>586</v>
      </c>
      <c r="DR8" s="832"/>
      <c r="DS8" s="832"/>
      <c r="DT8" s="832"/>
      <c r="DU8" s="833"/>
      <c r="DV8" s="838"/>
      <c r="DW8" s="839"/>
      <c r="DX8" s="839"/>
      <c r="DY8" s="839"/>
      <c r="DZ8" s="840"/>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41"/>
      <c r="BT9" s="842"/>
      <c r="BU9" s="842"/>
      <c r="BV9" s="842"/>
      <c r="BW9" s="842"/>
      <c r="BX9" s="842"/>
      <c r="BY9" s="842"/>
      <c r="BZ9" s="842"/>
      <c r="CA9" s="842"/>
      <c r="CB9" s="842"/>
      <c r="CC9" s="842"/>
      <c r="CD9" s="842"/>
      <c r="CE9" s="842"/>
      <c r="CF9" s="842"/>
      <c r="CG9" s="843"/>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8"/>
      <c r="DW9" s="839"/>
      <c r="DX9" s="839"/>
      <c r="DY9" s="839"/>
      <c r="DZ9" s="840"/>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41"/>
      <c r="BT10" s="842"/>
      <c r="BU10" s="842"/>
      <c r="BV10" s="842"/>
      <c r="BW10" s="842"/>
      <c r="BX10" s="842"/>
      <c r="BY10" s="842"/>
      <c r="BZ10" s="842"/>
      <c r="CA10" s="842"/>
      <c r="CB10" s="842"/>
      <c r="CC10" s="842"/>
      <c r="CD10" s="842"/>
      <c r="CE10" s="842"/>
      <c r="CF10" s="842"/>
      <c r="CG10" s="843"/>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8"/>
      <c r="DW10" s="839"/>
      <c r="DX10" s="839"/>
      <c r="DY10" s="839"/>
      <c r="DZ10" s="840"/>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41"/>
      <c r="BT11" s="842"/>
      <c r="BU11" s="842"/>
      <c r="BV11" s="842"/>
      <c r="BW11" s="842"/>
      <c r="BX11" s="842"/>
      <c r="BY11" s="842"/>
      <c r="BZ11" s="842"/>
      <c r="CA11" s="842"/>
      <c r="CB11" s="842"/>
      <c r="CC11" s="842"/>
      <c r="CD11" s="842"/>
      <c r="CE11" s="842"/>
      <c r="CF11" s="842"/>
      <c r="CG11" s="843"/>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8"/>
      <c r="DW11" s="839"/>
      <c r="DX11" s="839"/>
      <c r="DY11" s="839"/>
      <c r="DZ11" s="840"/>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41"/>
      <c r="BT12" s="842"/>
      <c r="BU12" s="842"/>
      <c r="BV12" s="842"/>
      <c r="BW12" s="842"/>
      <c r="BX12" s="842"/>
      <c r="BY12" s="842"/>
      <c r="BZ12" s="842"/>
      <c r="CA12" s="842"/>
      <c r="CB12" s="842"/>
      <c r="CC12" s="842"/>
      <c r="CD12" s="842"/>
      <c r="CE12" s="842"/>
      <c r="CF12" s="842"/>
      <c r="CG12" s="843"/>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8"/>
      <c r="DW12" s="839"/>
      <c r="DX12" s="839"/>
      <c r="DY12" s="839"/>
      <c r="DZ12" s="840"/>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41"/>
      <c r="BT13" s="842"/>
      <c r="BU13" s="842"/>
      <c r="BV13" s="842"/>
      <c r="BW13" s="842"/>
      <c r="BX13" s="842"/>
      <c r="BY13" s="842"/>
      <c r="BZ13" s="842"/>
      <c r="CA13" s="842"/>
      <c r="CB13" s="842"/>
      <c r="CC13" s="842"/>
      <c r="CD13" s="842"/>
      <c r="CE13" s="842"/>
      <c r="CF13" s="842"/>
      <c r="CG13" s="843"/>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8"/>
      <c r="DW13" s="839"/>
      <c r="DX13" s="839"/>
      <c r="DY13" s="839"/>
      <c r="DZ13" s="840"/>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41"/>
      <c r="BT14" s="842"/>
      <c r="BU14" s="842"/>
      <c r="BV14" s="842"/>
      <c r="BW14" s="842"/>
      <c r="BX14" s="842"/>
      <c r="BY14" s="842"/>
      <c r="BZ14" s="842"/>
      <c r="CA14" s="842"/>
      <c r="CB14" s="842"/>
      <c r="CC14" s="842"/>
      <c r="CD14" s="842"/>
      <c r="CE14" s="842"/>
      <c r="CF14" s="842"/>
      <c r="CG14" s="843"/>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8"/>
      <c r="DW14" s="839"/>
      <c r="DX14" s="839"/>
      <c r="DY14" s="839"/>
      <c r="DZ14" s="840"/>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41"/>
      <c r="BT15" s="842"/>
      <c r="BU15" s="842"/>
      <c r="BV15" s="842"/>
      <c r="BW15" s="842"/>
      <c r="BX15" s="842"/>
      <c r="BY15" s="842"/>
      <c r="BZ15" s="842"/>
      <c r="CA15" s="842"/>
      <c r="CB15" s="842"/>
      <c r="CC15" s="842"/>
      <c r="CD15" s="842"/>
      <c r="CE15" s="842"/>
      <c r="CF15" s="842"/>
      <c r="CG15" s="843"/>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8"/>
      <c r="DW15" s="839"/>
      <c r="DX15" s="839"/>
      <c r="DY15" s="839"/>
      <c r="DZ15" s="840"/>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41"/>
      <c r="BT16" s="842"/>
      <c r="BU16" s="842"/>
      <c r="BV16" s="842"/>
      <c r="BW16" s="842"/>
      <c r="BX16" s="842"/>
      <c r="BY16" s="842"/>
      <c r="BZ16" s="842"/>
      <c r="CA16" s="842"/>
      <c r="CB16" s="842"/>
      <c r="CC16" s="842"/>
      <c r="CD16" s="842"/>
      <c r="CE16" s="842"/>
      <c r="CF16" s="842"/>
      <c r="CG16" s="843"/>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8"/>
      <c r="DW16" s="839"/>
      <c r="DX16" s="839"/>
      <c r="DY16" s="839"/>
      <c r="DZ16" s="840"/>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41"/>
      <c r="BT17" s="842"/>
      <c r="BU17" s="842"/>
      <c r="BV17" s="842"/>
      <c r="BW17" s="842"/>
      <c r="BX17" s="842"/>
      <c r="BY17" s="842"/>
      <c r="BZ17" s="842"/>
      <c r="CA17" s="842"/>
      <c r="CB17" s="842"/>
      <c r="CC17" s="842"/>
      <c r="CD17" s="842"/>
      <c r="CE17" s="842"/>
      <c r="CF17" s="842"/>
      <c r="CG17" s="843"/>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8"/>
      <c r="DW17" s="839"/>
      <c r="DX17" s="839"/>
      <c r="DY17" s="839"/>
      <c r="DZ17" s="840"/>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41"/>
      <c r="BT18" s="842"/>
      <c r="BU18" s="842"/>
      <c r="BV18" s="842"/>
      <c r="BW18" s="842"/>
      <c r="BX18" s="842"/>
      <c r="BY18" s="842"/>
      <c r="BZ18" s="842"/>
      <c r="CA18" s="842"/>
      <c r="CB18" s="842"/>
      <c r="CC18" s="842"/>
      <c r="CD18" s="842"/>
      <c r="CE18" s="842"/>
      <c r="CF18" s="842"/>
      <c r="CG18" s="843"/>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8"/>
      <c r="DW18" s="839"/>
      <c r="DX18" s="839"/>
      <c r="DY18" s="839"/>
      <c r="DZ18" s="840"/>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41"/>
      <c r="BT19" s="842"/>
      <c r="BU19" s="842"/>
      <c r="BV19" s="842"/>
      <c r="BW19" s="842"/>
      <c r="BX19" s="842"/>
      <c r="BY19" s="842"/>
      <c r="BZ19" s="842"/>
      <c r="CA19" s="842"/>
      <c r="CB19" s="842"/>
      <c r="CC19" s="842"/>
      <c r="CD19" s="842"/>
      <c r="CE19" s="842"/>
      <c r="CF19" s="842"/>
      <c r="CG19" s="843"/>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8"/>
      <c r="DW19" s="839"/>
      <c r="DX19" s="839"/>
      <c r="DY19" s="839"/>
      <c r="DZ19" s="840"/>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41"/>
      <c r="BT20" s="842"/>
      <c r="BU20" s="842"/>
      <c r="BV20" s="842"/>
      <c r="BW20" s="842"/>
      <c r="BX20" s="842"/>
      <c r="BY20" s="842"/>
      <c r="BZ20" s="842"/>
      <c r="CA20" s="842"/>
      <c r="CB20" s="842"/>
      <c r="CC20" s="842"/>
      <c r="CD20" s="842"/>
      <c r="CE20" s="842"/>
      <c r="CF20" s="842"/>
      <c r="CG20" s="843"/>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8"/>
      <c r="DW20" s="839"/>
      <c r="DX20" s="839"/>
      <c r="DY20" s="839"/>
      <c r="DZ20" s="840"/>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41"/>
      <c r="BT21" s="842"/>
      <c r="BU21" s="842"/>
      <c r="BV21" s="842"/>
      <c r="BW21" s="842"/>
      <c r="BX21" s="842"/>
      <c r="BY21" s="842"/>
      <c r="BZ21" s="842"/>
      <c r="CA21" s="842"/>
      <c r="CB21" s="842"/>
      <c r="CC21" s="842"/>
      <c r="CD21" s="842"/>
      <c r="CE21" s="842"/>
      <c r="CF21" s="842"/>
      <c r="CG21" s="843"/>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8"/>
      <c r="DW21" s="839"/>
      <c r="DX21" s="839"/>
      <c r="DY21" s="839"/>
      <c r="DZ21" s="840"/>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4"/>
      <c r="R22" s="845"/>
      <c r="S22" s="845"/>
      <c r="T22" s="845"/>
      <c r="U22" s="845"/>
      <c r="V22" s="845"/>
      <c r="W22" s="845"/>
      <c r="X22" s="845"/>
      <c r="Y22" s="845"/>
      <c r="Z22" s="845"/>
      <c r="AA22" s="845"/>
      <c r="AB22" s="845"/>
      <c r="AC22" s="845"/>
      <c r="AD22" s="845"/>
      <c r="AE22" s="846"/>
      <c r="AF22" s="821"/>
      <c r="AG22" s="822"/>
      <c r="AH22" s="822"/>
      <c r="AI22" s="822"/>
      <c r="AJ22" s="823"/>
      <c r="AK22" s="859"/>
      <c r="AL22" s="860"/>
      <c r="AM22" s="860"/>
      <c r="AN22" s="860"/>
      <c r="AO22" s="860"/>
      <c r="AP22" s="860"/>
      <c r="AQ22" s="860"/>
      <c r="AR22" s="860"/>
      <c r="AS22" s="860"/>
      <c r="AT22" s="860"/>
      <c r="AU22" s="861"/>
      <c r="AV22" s="861"/>
      <c r="AW22" s="861"/>
      <c r="AX22" s="861"/>
      <c r="AY22" s="862"/>
      <c r="AZ22" s="863" t="s">
        <v>388</v>
      </c>
      <c r="BA22" s="863"/>
      <c r="BB22" s="863"/>
      <c r="BC22" s="863"/>
      <c r="BD22" s="864"/>
      <c r="BE22" s="233"/>
      <c r="BF22" s="233"/>
      <c r="BG22" s="233"/>
      <c r="BH22" s="233"/>
      <c r="BI22" s="233"/>
      <c r="BJ22" s="233"/>
      <c r="BK22" s="233"/>
      <c r="BL22" s="233"/>
      <c r="BM22" s="233"/>
      <c r="BN22" s="233"/>
      <c r="BO22" s="233"/>
      <c r="BP22" s="233"/>
      <c r="BQ22" s="242">
        <v>16</v>
      </c>
      <c r="BR22" s="243"/>
      <c r="BS22" s="841"/>
      <c r="BT22" s="842"/>
      <c r="BU22" s="842"/>
      <c r="BV22" s="842"/>
      <c r="BW22" s="842"/>
      <c r="BX22" s="842"/>
      <c r="BY22" s="842"/>
      <c r="BZ22" s="842"/>
      <c r="CA22" s="842"/>
      <c r="CB22" s="842"/>
      <c r="CC22" s="842"/>
      <c r="CD22" s="842"/>
      <c r="CE22" s="842"/>
      <c r="CF22" s="842"/>
      <c r="CG22" s="843"/>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8"/>
      <c r="DW22" s="839"/>
      <c r="DX22" s="839"/>
      <c r="DY22" s="839"/>
      <c r="DZ22" s="840"/>
      <c r="EA22" s="234"/>
    </row>
    <row r="23" spans="1:131" s="235" customFormat="1" ht="26.25" customHeight="1" thickBot="1">
      <c r="A23" s="244" t="s">
        <v>389</v>
      </c>
      <c r="B23" s="847" t="s">
        <v>390</v>
      </c>
      <c r="C23" s="848"/>
      <c r="D23" s="848"/>
      <c r="E23" s="848"/>
      <c r="F23" s="848"/>
      <c r="G23" s="848"/>
      <c r="H23" s="848"/>
      <c r="I23" s="848"/>
      <c r="J23" s="848"/>
      <c r="K23" s="848"/>
      <c r="L23" s="848"/>
      <c r="M23" s="848"/>
      <c r="N23" s="848"/>
      <c r="O23" s="848"/>
      <c r="P23" s="849"/>
      <c r="Q23" s="850"/>
      <c r="R23" s="851"/>
      <c r="S23" s="851"/>
      <c r="T23" s="851"/>
      <c r="U23" s="851"/>
      <c r="V23" s="851"/>
      <c r="W23" s="851"/>
      <c r="X23" s="851"/>
      <c r="Y23" s="851"/>
      <c r="Z23" s="851"/>
      <c r="AA23" s="851"/>
      <c r="AB23" s="851"/>
      <c r="AC23" s="851"/>
      <c r="AD23" s="851"/>
      <c r="AE23" s="852"/>
      <c r="AF23" s="853">
        <v>194</v>
      </c>
      <c r="AG23" s="851"/>
      <c r="AH23" s="851"/>
      <c r="AI23" s="851"/>
      <c r="AJ23" s="854"/>
      <c r="AK23" s="855"/>
      <c r="AL23" s="856"/>
      <c r="AM23" s="856"/>
      <c r="AN23" s="856"/>
      <c r="AO23" s="856"/>
      <c r="AP23" s="851"/>
      <c r="AQ23" s="851"/>
      <c r="AR23" s="851"/>
      <c r="AS23" s="851"/>
      <c r="AT23" s="851"/>
      <c r="AU23" s="857"/>
      <c r="AV23" s="857"/>
      <c r="AW23" s="857"/>
      <c r="AX23" s="857"/>
      <c r="AY23" s="858"/>
      <c r="AZ23" s="866" t="s">
        <v>124</v>
      </c>
      <c r="BA23" s="867"/>
      <c r="BB23" s="867"/>
      <c r="BC23" s="867"/>
      <c r="BD23" s="868"/>
      <c r="BE23" s="233"/>
      <c r="BF23" s="233"/>
      <c r="BG23" s="233"/>
      <c r="BH23" s="233"/>
      <c r="BI23" s="233"/>
      <c r="BJ23" s="233"/>
      <c r="BK23" s="233"/>
      <c r="BL23" s="233"/>
      <c r="BM23" s="233"/>
      <c r="BN23" s="233"/>
      <c r="BO23" s="233"/>
      <c r="BP23" s="233"/>
      <c r="BQ23" s="242">
        <v>17</v>
      </c>
      <c r="BR23" s="243"/>
      <c r="BS23" s="841"/>
      <c r="BT23" s="842"/>
      <c r="BU23" s="842"/>
      <c r="BV23" s="842"/>
      <c r="BW23" s="842"/>
      <c r="BX23" s="842"/>
      <c r="BY23" s="842"/>
      <c r="BZ23" s="842"/>
      <c r="CA23" s="842"/>
      <c r="CB23" s="842"/>
      <c r="CC23" s="842"/>
      <c r="CD23" s="842"/>
      <c r="CE23" s="842"/>
      <c r="CF23" s="842"/>
      <c r="CG23" s="843"/>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8"/>
      <c r="DW23" s="839"/>
      <c r="DX23" s="839"/>
      <c r="DY23" s="839"/>
      <c r="DZ23" s="840"/>
      <c r="EA23" s="234"/>
    </row>
    <row r="24" spans="1:131" s="235" customFormat="1" ht="26.25" customHeight="1">
      <c r="A24" s="865" t="s">
        <v>391</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232"/>
      <c r="BA24" s="232"/>
      <c r="BB24" s="232"/>
      <c r="BC24" s="232"/>
      <c r="BD24" s="232"/>
      <c r="BE24" s="233"/>
      <c r="BF24" s="233"/>
      <c r="BG24" s="233"/>
      <c r="BH24" s="233"/>
      <c r="BI24" s="233"/>
      <c r="BJ24" s="233"/>
      <c r="BK24" s="233"/>
      <c r="BL24" s="233"/>
      <c r="BM24" s="233"/>
      <c r="BN24" s="233"/>
      <c r="BO24" s="233"/>
      <c r="BP24" s="233"/>
      <c r="BQ24" s="242">
        <v>18</v>
      </c>
      <c r="BR24" s="243"/>
      <c r="BS24" s="841"/>
      <c r="BT24" s="842"/>
      <c r="BU24" s="842"/>
      <c r="BV24" s="842"/>
      <c r="BW24" s="842"/>
      <c r="BX24" s="842"/>
      <c r="BY24" s="842"/>
      <c r="BZ24" s="842"/>
      <c r="CA24" s="842"/>
      <c r="CB24" s="842"/>
      <c r="CC24" s="842"/>
      <c r="CD24" s="842"/>
      <c r="CE24" s="842"/>
      <c r="CF24" s="842"/>
      <c r="CG24" s="843"/>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8"/>
      <c r="DW24" s="839"/>
      <c r="DX24" s="839"/>
      <c r="DY24" s="839"/>
      <c r="DZ24" s="840"/>
      <c r="EA24" s="234"/>
    </row>
    <row r="25" spans="1:131" s="227" customFormat="1" ht="26.25" customHeight="1" thickBot="1">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41"/>
      <c r="BT25" s="842"/>
      <c r="BU25" s="842"/>
      <c r="BV25" s="842"/>
      <c r="BW25" s="842"/>
      <c r="BX25" s="842"/>
      <c r="BY25" s="842"/>
      <c r="BZ25" s="842"/>
      <c r="CA25" s="842"/>
      <c r="CB25" s="842"/>
      <c r="CC25" s="842"/>
      <c r="CD25" s="842"/>
      <c r="CE25" s="842"/>
      <c r="CF25" s="842"/>
      <c r="CG25" s="843"/>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8"/>
      <c r="DW25" s="839"/>
      <c r="DX25" s="839"/>
      <c r="DY25" s="839"/>
      <c r="DZ25" s="840"/>
      <c r="EA25" s="226"/>
    </row>
    <row r="26" spans="1:131" s="227" customFormat="1" ht="26.25" customHeight="1">
      <c r="A26" s="800" t="s">
        <v>369</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69" t="s">
        <v>396</v>
      </c>
      <c r="AG26" s="870"/>
      <c r="AH26" s="870"/>
      <c r="AI26" s="870"/>
      <c r="AJ26" s="871"/>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376</v>
      </c>
      <c r="BF26" s="778"/>
      <c r="BG26" s="778"/>
      <c r="BH26" s="778"/>
      <c r="BI26" s="789"/>
      <c r="BJ26" s="232"/>
      <c r="BK26" s="232"/>
      <c r="BL26" s="232"/>
      <c r="BM26" s="232"/>
      <c r="BN26" s="232"/>
      <c r="BO26" s="245"/>
      <c r="BP26" s="245"/>
      <c r="BQ26" s="242">
        <v>20</v>
      </c>
      <c r="BR26" s="243"/>
      <c r="BS26" s="841"/>
      <c r="BT26" s="842"/>
      <c r="BU26" s="842"/>
      <c r="BV26" s="842"/>
      <c r="BW26" s="842"/>
      <c r="BX26" s="842"/>
      <c r="BY26" s="842"/>
      <c r="BZ26" s="842"/>
      <c r="CA26" s="842"/>
      <c r="CB26" s="842"/>
      <c r="CC26" s="842"/>
      <c r="CD26" s="842"/>
      <c r="CE26" s="842"/>
      <c r="CF26" s="842"/>
      <c r="CG26" s="843"/>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8"/>
      <c r="DW26" s="839"/>
      <c r="DX26" s="839"/>
      <c r="DY26" s="839"/>
      <c r="DZ26" s="840"/>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2"/>
      <c r="AG27" s="873"/>
      <c r="AH27" s="873"/>
      <c r="AI27" s="873"/>
      <c r="AJ27" s="874"/>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41"/>
      <c r="BT27" s="842"/>
      <c r="BU27" s="842"/>
      <c r="BV27" s="842"/>
      <c r="BW27" s="842"/>
      <c r="BX27" s="842"/>
      <c r="BY27" s="842"/>
      <c r="BZ27" s="842"/>
      <c r="CA27" s="842"/>
      <c r="CB27" s="842"/>
      <c r="CC27" s="842"/>
      <c r="CD27" s="842"/>
      <c r="CE27" s="842"/>
      <c r="CF27" s="842"/>
      <c r="CG27" s="843"/>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8"/>
      <c r="DW27" s="839"/>
      <c r="DX27" s="839"/>
      <c r="DY27" s="839"/>
      <c r="DZ27" s="840"/>
      <c r="EA27" s="226"/>
    </row>
    <row r="28" spans="1:131" s="227" customFormat="1" ht="26.25" customHeight="1" thickTop="1">
      <c r="A28" s="246">
        <v>1</v>
      </c>
      <c r="B28" s="791" t="s">
        <v>401</v>
      </c>
      <c r="C28" s="792"/>
      <c r="D28" s="792"/>
      <c r="E28" s="792"/>
      <c r="F28" s="792"/>
      <c r="G28" s="792"/>
      <c r="H28" s="792"/>
      <c r="I28" s="792"/>
      <c r="J28" s="792"/>
      <c r="K28" s="792"/>
      <c r="L28" s="792"/>
      <c r="M28" s="792"/>
      <c r="N28" s="792"/>
      <c r="O28" s="792"/>
      <c r="P28" s="793"/>
      <c r="Q28" s="879">
        <v>443</v>
      </c>
      <c r="R28" s="880"/>
      <c r="S28" s="880"/>
      <c r="T28" s="880"/>
      <c r="U28" s="880"/>
      <c r="V28" s="880">
        <v>379</v>
      </c>
      <c r="W28" s="880"/>
      <c r="X28" s="880"/>
      <c r="Y28" s="880"/>
      <c r="Z28" s="880"/>
      <c r="AA28" s="880">
        <v>64</v>
      </c>
      <c r="AB28" s="880"/>
      <c r="AC28" s="880"/>
      <c r="AD28" s="880"/>
      <c r="AE28" s="881"/>
      <c r="AF28" s="882">
        <v>64</v>
      </c>
      <c r="AG28" s="880"/>
      <c r="AH28" s="880"/>
      <c r="AI28" s="880"/>
      <c r="AJ28" s="883"/>
      <c r="AK28" s="884">
        <v>37</v>
      </c>
      <c r="AL28" s="875"/>
      <c r="AM28" s="875"/>
      <c r="AN28" s="875"/>
      <c r="AO28" s="875"/>
      <c r="AP28" s="875" t="s">
        <v>583</v>
      </c>
      <c r="AQ28" s="875"/>
      <c r="AR28" s="875"/>
      <c r="AS28" s="875"/>
      <c r="AT28" s="875"/>
      <c r="AU28" s="875" t="s">
        <v>583</v>
      </c>
      <c r="AV28" s="875"/>
      <c r="AW28" s="875"/>
      <c r="AX28" s="875"/>
      <c r="AY28" s="875"/>
      <c r="AZ28" s="876" t="s">
        <v>583</v>
      </c>
      <c r="BA28" s="876"/>
      <c r="BB28" s="876"/>
      <c r="BC28" s="876"/>
      <c r="BD28" s="876"/>
      <c r="BE28" s="877"/>
      <c r="BF28" s="877"/>
      <c r="BG28" s="877"/>
      <c r="BH28" s="877"/>
      <c r="BI28" s="878"/>
      <c r="BJ28" s="232"/>
      <c r="BK28" s="232"/>
      <c r="BL28" s="232"/>
      <c r="BM28" s="232"/>
      <c r="BN28" s="232"/>
      <c r="BO28" s="245"/>
      <c r="BP28" s="245"/>
      <c r="BQ28" s="242">
        <v>22</v>
      </c>
      <c r="BR28" s="243"/>
      <c r="BS28" s="841"/>
      <c r="BT28" s="842"/>
      <c r="BU28" s="842"/>
      <c r="BV28" s="842"/>
      <c r="BW28" s="842"/>
      <c r="BX28" s="842"/>
      <c r="BY28" s="842"/>
      <c r="BZ28" s="842"/>
      <c r="CA28" s="842"/>
      <c r="CB28" s="842"/>
      <c r="CC28" s="842"/>
      <c r="CD28" s="842"/>
      <c r="CE28" s="842"/>
      <c r="CF28" s="842"/>
      <c r="CG28" s="843"/>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8"/>
      <c r="DW28" s="839"/>
      <c r="DX28" s="839"/>
      <c r="DY28" s="839"/>
      <c r="DZ28" s="840"/>
      <c r="EA28" s="226"/>
    </row>
    <row r="29" spans="1:131" s="227" customFormat="1" ht="26.25" customHeight="1">
      <c r="A29" s="246">
        <v>2</v>
      </c>
      <c r="B29" s="815" t="s">
        <v>402</v>
      </c>
      <c r="C29" s="816"/>
      <c r="D29" s="816"/>
      <c r="E29" s="816"/>
      <c r="F29" s="816"/>
      <c r="G29" s="816"/>
      <c r="H29" s="816"/>
      <c r="I29" s="816"/>
      <c r="J29" s="816"/>
      <c r="K29" s="816"/>
      <c r="L29" s="816"/>
      <c r="M29" s="816"/>
      <c r="N29" s="816"/>
      <c r="O29" s="816"/>
      <c r="P29" s="817"/>
      <c r="Q29" s="818">
        <v>161</v>
      </c>
      <c r="R29" s="819"/>
      <c r="S29" s="819"/>
      <c r="T29" s="819"/>
      <c r="U29" s="819"/>
      <c r="V29" s="819">
        <v>161</v>
      </c>
      <c r="W29" s="819"/>
      <c r="X29" s="819"/>
      <c r="Y29" s="819"/>
      <c r="Z29" s="819"/>
      <c r="AA29" s="819" t="s">
        <v>573</v>
      </c>
      <c r="AB29" s="819"/>
      <c r="AC29" s="819"/>
      <c r="AD29" s="819"/>
      <c r="AE29" s="820"/>
      <c r="AF29" s="821" t="s">
        <v>124</v>
      </c>
      <c r="AG29" s="822"/>
      <c r="AH29" s="822"/>
      <c r="AI29" s="822"/>
      <c r="AJ29" s="823"/>
      <c r="AK29" s="887">
        <v>88</v>
      </c>
      <c r="AL29" s="888"/>
      <c r="AM29" s="888"/>
      <c r="AN29" s="888"/>
      <c r="AO29" s="888"/>
      <c r="AP29" s="888">
        <v>42</v>
      </c>
      <c r="AQ29" s="888"/>
      <c r="AR29" s="888"/>
      <c r="AS29" s="888"/>
      <c r="AT29" s="888"/>
      <c r="AU29" s="888">
        <v>42</v>
      </c>
      <c r="AV29" s="888"/>
      <c r="AW29" s="888"/>
      <c r="AX29" s="888"/>
      <c r="AY29" s="888"/>
      <c r="AZ29" s="889" t="s">
        <v>583</v>
      </c>
      <c r="BA29" s="889"/>
      <c r="BB29" s="889"/>
      <c r="BC29" s="889"/>
      <c r="BD29" s="889"/>
      <c r="BE29" s="885"/>
      <c r="BF29" s="885"/>
      <c r="BG29" s="885"/>
      <c r="BH29" s="885"/>
      <c r="BI29" s="886"/>
      <c r="BJ29" s="232"/>
      <c r="BK29" s="232"/>
      <c r="BL29" s="232"/>
      <c r="BM29" s="232"/>
      <c r="BN29" s="232"/>
      <c r="BO29" s="245"/>
      <c r="BP29" s="245"/>
      <c r="BQ29" s="242">
        <v>23</v>
      </c>
      <c r="BR29" s="243"/>
      <c r="BS29" s="841"/>
      <c r="BT29" s="842"/>
      <c r="BU29" s="842"/>
      <c r="BV29" s="842"/>
      <c r="BW29" s="842"/>
      <c r="BX29" s="842"/>
      <c r="BY29" s="842"/>
      <c r="BZ29" s="842"/>
      <c r="CA29" s="842"/>
      <c r="CB29" s="842"/>
      <c r="CC29" s="842"/>
      <c r="CD29" s="842"/>
      <c r="CE29" s="842"/>
      <c r="CF29" s="842"/>
      <c r="CG29" s="843"/>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8"/>
      <c r="DW29" s="839"/>
      <c r="DX29" s="839"/>
      <c r="DY29" s="839"/>
      <c r="DZ29" s="840"/>
      <c r="EA29" s="226"/>
    </row>
    <row r="30" spans="1:131" s="227" customFormat="1" ht="26.25" customHeight="1">
      <c r="A30" s="246">
        <v>3</v>
      </c>
      <c r="B30" s="815" t="s">
        <v>403</v>
      </c>
      <c r="C30" s="816"/>
      <c r="D30" s="816"/>
      <c r="E30" s="816"/>
      <c r="F30" s="816"/>
      <c r="G30" s="816"/>
      <c r="H30" s="816"/>
      <c r="I30" s="816"/>
      <c r="J30" s="816"/>
      <c r="K30" s="816"/>
      <c r="L30" s="816"/>
      <c r="M30" s="816"/>
      <c r="N30" s="816"/>
      <c r="O30" s="816"/>
      <c r="P30" s="817"/>
      <c r="Q30" s="818">
        <v>596</v>
      </c>
      <c r="R30" s="819"/>
      <c r="S30" s="819"/>
      <c r="T30" s="819"/>
      <c r="U30" s="819"/>
      <c r="V30" s="819">
        <v>585</v>
      </c>
      <c r="W30" s="819"/>
      <c r="X30" s="819"/>
      <c r="Y30" s="819"/>
      <c r="Z30" s="819"/>
      <c r="AA30" s="819">
        <v>11</v>
      </c>
      <c r="AB30" s="819"/>
      <c r="AC30" s="819"/>
      <c r="AD30" s="819"/>
      <c r="AE30" s="820"/>
      <c r="AF30" s="821">
        <v>11</v>
      </c>
      <c r="AG30" s="822"/>
      <c r="AH30" s="822"/>
      <c r="AI30" s="822"/>
      <c r="AJ30" s="823"/>
      <c r="AK30" s="887">
        <v>112</v>
      </c>
      <c r="AL30" s="888"/>
      <c r="AM30" s="888"/>
      <c r="AN30" s="888"/>
      <c r="AO30" s="888"/>
      <c r="AP30" s="888" t="s">
        <v>583</v>
      </c>
      <c r="AQ30" s="888"/>
      <c r="AR30" s="888"/>
      <c r="AS30" s="888"/>
      <c r="AT30" s="888"/>
      <c r="AU30" s="888" t="s">
        <v>583</v>
      </c>
      <c r="AV30" s="888"/>
      <c r="AW30" s="888"/>
      <c r="AX30" s="888"/>
      <c r="AY30" s="888"/>
      <c r="AZ30" s="889" t="s">
        <v>583</v>
      </c>
      <c r="BA30" s="889"/>
      <c r="BB30" s="889"/>
      <c r="BC30" s="889"/>
      <c r="BD30" s="889"/>
      <c r="BE30" s="885"/>
      <c r="BF30" s="885"/>
      <c r="BG30" s="885"/>
      <c r="BH30" s="885"/>
      <c r="BI30" s="886"/>
      <c r="BJ30" s="232"/>
      <c r="BK30" s="232"/>
      <c r="BL30" s="232"/>
      <c r="BM30" s="232"/>
      <c r="BN30" s="232"/>
      <c r="BO30" s="245"/>
      <c r="BP30" s="245"/>
      <c r="BQ30" s="242">
        <v>24</v>
      </c>
      <c r="BR30" s="243"/>
      <c r="BS30" s="841"/>
      <c r="BT30" s="842"/>
      <c r="BU30" s="842"/>
      <c r="BV30" s="842"/>
      <c r="BW30" s="842"/>
      <c r="BX30" s="842"/>
      <c r="BY30" s="842"/>
      <c r="BZ30" s="842"/>
      <c r="CA30" s="842"/>
      <c r="CB30" s="842"/>
      <c r="CC30" s="842"/>
      <c r="CD30" s="842"/>
      <c r="CE30" s="842"/>
      <c r="CF30" s="842"/>
      <c r="CG30" s="843"/>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8"/>
      <c r="DW30" s="839"/>
      <c r="DX30" s="839"/>
      <c r="DY30" s="839"/>
      <c r="DZ30" s="840"/>
      <c r="EA30" s="226"/>
    </row>
    <row r="31" spans="1:131" s="227" customFormat="1" ht="26.25" customHeight="1">
      <c r="A31" s="246">
        <v>4</v>
      </c>
      <c r="B31" s="815" t="s">
        <v>404</v>
      </c>
      <c r="C31" s="816"/>
      <c r="D31" s="816"/>
      <c r="E31" s="816"/>
      <c r="F31" s="816"/>
      <c r="G31" s="816"/>
      <c r="H31" s="816"/>
      <c r="I31" s="816"/>
      <c r="J31" s="816"/>
      <c r="K31" s="816"/>
      <c r="L31" s="816"/>
      <c r="M31" s="816"/>
      <c r="N31" s="816"/>
      <c r="O31" s="816"/>
      <c r="P31" s="817"/>
      <c r="Q31" s="818">
        <v>46</v>
      </c>
      <c r="R31" s="819"/>
      <c r="S31" s="819"/>
      <c r="T31" s="819"/>
      <c r="U31" s="819"/>
      <c r="V31" s="819">
        <v>46</v>
      </c>
      <c r="W31" s="819"/>
      <c r="X31" s="819"/>
      <c r="Y31" s="819"/>
      <c r="Z31" s="819"/>
      <c r="AA31" s="819">
        <v>0</v>
      </c>
      <c r="AB31" s="819"/>
      <c r="AC31" s="819"/>
      <c r="AD31" s="819"/>
      <c r="AE31" s="820"/>
      <c r="AF31" s="821">
        <v>0</v>
      </c>
      <c r="AG31" s="822"/>
      <c r="AH31" s="822"/>
      <c r="AI31" s="822"/>
      <c r="AJ31" s="823"/>
      <c r="AK31" s="887">
        <v>19</v>
      </c>
      <c r="AL31" s="888"/>
      <c r="AM31" s="888"/>
      <c r="AN31" s="888"/>
      <c r="AO31" s="888"/>
      <c r="AP31" s="888" t="s">
        <v>583</v>
      </c>
      <c r="AQ31" s="888"/>
      <c r="AR31" s="888"/>
      <c r="AS31" s="888"/>
      <c r="AT31" s="888"/>
      <c r="AU31" s="888" t="s">
        <v>583</v>
      </c>
      <c r="AV31" s="888"/>
      <c r="AW31" s="888"/>
      <c r="AX31" s="888"/>
      <c r="AY31" s="888"/>
      <c r="AZ31" s="889" t="s">
        <v>583</v>
      </c>
      <c r="BA31" s="889"/>
      <c r="BB31" s="889"/>
      <c r="BC31" s="889"/>
      <c r="BD31" s="889"/>
      <c r="BE31" s="885"/>
      <c r="BF31" s="885"/>
      <c r="BG31" s="885"/>
      <c r="BH31" s="885"/>
      <c r="BI31" s="886"/>
      <c r="BJ31" s="232"/>
      <c r="BK31" s="232"/>
      <c r="BL31" s="232"/>
      <c r="BM31" s="232"/>
      <c r="BN31" s="232"/>
      <c r="BO31" s="245"/>
      <c r="BP31" s="245"/>
      <c r="BQ31" s="242">
        <v>25</v>
      </c>
      <c r="BR31" s="243"/>
      <c r="BS31" s="841"/>
      <c r="BT31" s="842"/>
      <c r="BU31" s="842"/>
      <c r="BV31" s="842"/>
      <c r="BW31" s="842"/>
      <c r="BX31" s="842"/>
      <c r="BY31" s="842"/>
      <c r="BZ31" s="842"/>
      <c r="CA31" s="842"/>
      <c r="CB31" s="842"/>
      <c r="CC31" s="842"/>
      <c r="CD31" s="842"/>
      <c r="CE31" s="842"/>
      <c r="CF31" s="842"/>
      <c r="CG31" s="843"/>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8"/>
      <c r="DW31" s="839"/>
      <c r="DX31" s="839"/>
      <c r="DY31" s="839"/>
      <c r="DZ31" s="840"/>
      <c r="EA31" s="226"/>
    </row>
    <row r="32" spans="1:131" s="227" customFormat="1" ht="26.25" customHeight="1">
      <c r="A32" s="246">
        <v>5</v>
      </c>
      <c r="B32" s="815" t="s">
        <v>405</v>
      </c>
      <c r="C32" s="816"/>
      <c r="D32" s="816"/>
      <c r="E32" s="816"/>
      <c r="F32" s="816"/>
      <c r="G32" s="816"/>
      <c r="H32" s="816"/>
      <c r="I32" s="816"/>
      <c r="J32" s="816"/>
      <c r="K32" s="816"/>
      <c r="L32" s="816"/>
      <c r="M32" s="816"/>
      <c r="N32" s="816"/>
      <c r="O32" s="816"/>
      <c r="P32" s="817"/>
      <c r="Q32" s="818">
        <v>204</v>
      </c>
      <c r="R32" s="819"/>
      <c r="S32" s="819"/>
      <c r="T32" s="819"/>
      <c r="U32" s="819"/>
      <c r="V32" s="819">
        <v>189</v>
      </c>
      <c r="W32" s="819"/>
      <c r="X32" s="819"/>
      <c r="Y32" s="819"/>
      <c r="Z32" s="819"/>
      <c r="AA32" s="819">
        <v>14</v>
      </c>
      <c r="AB32" s="819"/>
      <c r="AC32" s="819"/>
      <c r="AD32" s="819"/>
      <c r="AE32" s="820"/>
      <c r="AF32" s="821">
        <v>14</v>
      </c>
      <c r="AG32" s="822"/>
      <c r="AH32" s="822"/>
      <c r="AI32" s="822"/>
      <c r="AJ32" s="823"/>
      <c r="AK32" s="887">
        <v>41</v>
      </c>
      <c r="AL32" s="888"/>
      <c r="AM32" s="888"/>
      <c r="AN32" s="888"/>
      <c r="AO32" s="888"/>
      <c r="AP32" s="888">
        <v>658</v>
      </c>
      <c r="AQ32" s="888"/>
      <c r="AR32" s="888"/>
      <c r="AS32" s="888"/>
      <c r="AT32" s="888"/>
      <c r="AU32" s="888">
        <v>329</v>
      </c>
      <c r="AV32" s="888"/>
      <c r="AW32" s="888"/>
      <c r="AX32" s="888"/>
      <c r="AY32" s="888"/>
      <c r="AZ32" s="889" t="s">
        <v>583</v>
      </c>
      <c r="BA32" s="889"/>
      <c r="BB32" s="889"/>
      <c r="BC32" s="889"/>
      <c r="BD32" s="889"/>
      <c r="BE32" s="885" t="s">
        <v>406</v>
      </c>
      <c r="BF32" s="885"/>
      <c r="BG32" s="885"/>
      <c r="BH32" s="885"/>
      <c r="BI32" s="886"/>
      <c r="BJ32" s="232"/>
      <c r="BK32" s="232"/>
      <c r="BL32" s="232"/>
      <c r="BM32" s="232"/>
      <c r="BN32" s="232"/>
      <c r="BO32" s="245"/>
      <c r="BP32" s="245"/>
      <c r="BQ32" s="242">
        <v>26</v>
      </c>
      <c r="BR32" s="243"/>
      <c r="BS32" s="841"/>
      <c r="BT32" s="842"/>
      <c r="BU32" s="842"/>
      <c r="BV32" s="842"/>
      <c r="BW32" s="842"/>
      <c r="BX32" s="842"/>
      <c r="BY32" s="842"/>
      <c r="BZ32" s="842"/>
      <c r="CA32" s="842"/>
      <c r="CB32" s="842"/>
      <c r="CC32" s="842"/>
      <c r="CD32" s="842"/>
      <c r="CE32" s="842"/>
      <c r="CF32" s="842"/>
      <c r="CG32" s="843"/>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8"/>
      <c r="DW32" s="839"/>
      <c r="DX32" s="839"/>
      <c r="DY32" s="839"/>
      <c r="DZ32" s="840"/>
      <c r="EA32" s="226"/>
    </row>
    <row r="33" spans="1:131" s="227" customFormat="1" ht="26.25" customHeight="1">
      <c r="A33" s="246">
        <v>6</v>
      </c>
      <c r="B33" s="815" t="s">
        <v>407</v>
      </c>
      <c r="C33" s="816"/>
      <c r="D33" s="816"/>
      <c r="E33" s="816"/>
      <c r="F33" s="816"/>
      <c r="G33" s="816"/>
      <c r="H33" s="816"/>
      <c r="I33" s="816"/>
      <c r="J33" s="816"/>
      <c r="K33" s="816"/>
      <c r="L33" s="816"/>
      <c r="M33" s="816"/>
      <c r="N33" s="816"/>
      <c r="O33" s="816"/>
      <c r="P33" s="817"/>
      <c r="Q33" s="818">
        <v>4</v>
      </c>
      <c r="R33" s="819"/>
      <c r="S33" s="819"/>
      <c r="T33" s="819"/>
      <c r="U33" s="819"/>
      <c r="V33" s="819">
        <v>4</v>
      </c>
      <c r="W33" s="819"/>
      <c r="X33" s="819"/>
      <c r="Y33" s="819"/>
      <c r="Z33" s="819"/>
      <c r="AA33" s="819" t="s">
        <v>573</v>
      </c>
      <c r="AB33" s="819"/>
      <c r="AC33" s="819"/>
      <c r="AD33" s="819"/>
      <c r="AE33" s="820"/>
      <c r="AF33" s="821" t="s">
        <v>124</v>
      </c>
      <c r="AG33" s="822"/>
      <c r="AH33" s="822"/>
      <c r="AI33" s="822"/>
      <c r="AJ33" s="823"/>
      <c r="AK33" s="887">
        <v>3</v>
      </c>
      <c r="AL33" s="888"/>
      <c r="AM33" s="888"/>
      <c r="AN33" s="888"/>
      <c r="AO33" s="888"/>
      <c r="AP33" s="888">
        <v>14</v>
      </c>
      <c r="AQ33" s="888"/>
      <c r="AR33" s="888"/>
      <c r="AS33" s="888"/>
      <c r="AT33" s="888"/>
      <c r="AU33" s="888">
        <v>14</v>
      </c>
      <c r="AV33" s="888"/>
      <c r="AW33" s="888"/>
      <c r="AX33" s="888"/>
      <c r="AY33" s="888"/>
      <c r="AZ33" s="889" t="s">
        <v>583</v>
      </c>
      <c r="BA33" s="889"/>
      <c r="BB33" s="889"/>
      <c r="BC33" s="889"/>
      <c r="BD33" s="889"/>
      <c r="BE33" s="885" t="s">
        <v>408</v>
      </c>
      <c r="BF33" s="885"/>
      <c r="BG33" s="885"/>
      <c r="BH33" s="885"/>
      <c r="BI33" s="886"/>
      <c r="BJ33" s="232"/>
      <c r="BK33" s="232"/>
      <c r="BL33" s="232"/>
      <c r="BM33" s="232"/>
      <c r="BN33" s="232"/>
      <c r="BO33" s="245"/>
      <c r="BP33" s="245"/>
      <c r="BQ33" s="242">
        <v>27</v>
      </c>
      <c r="BR33" s="243"/>
      <c r="BS33" s="841"/>
      <c r="BT33" s="842"/>
      <c r="BU33" s="842"/>
      <c r="BV33" s="842"/>
      <c r="BW33" s="842"/>
      <c r="BX33" s="842"/>
      <c r="BY33" s="842"/>
      <c r="BZ33" s="842"/>
      <c r="CA33" s="842"/>
      <c r="CB33" s="842"/>
      <c r="CC33" s="842"/>
      <c r="CD33" s="842"/>
      <c r="CE33" s="842"/>
      <c r="CF33" s="842"/>
      <c r="CG33" s="843"/>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8"/>
      <c r="DW33" s="839"/>
      <c r="DX33" s="839"/>
      <c r="DY33" s="839"/>
      <c r="DZ33" s="840"/>
      <c r="EA33" s="226"/>
    </row>
    <row r="34" spans="1:131" s="227" customFormat="1" ht="26.25" customHeight="1">
      <c r="A34" s="246">
        <v>7</v>
      </c>
      <c r="B34" s="815" t="s">
        <v>409</v>
      </c>
      <c r="C34" s="816"/>
      <c r="D34" s="816"/>
      <c r="E34" s="816"/>
      <c r="F34" s="816"/>
      <c r="G34" s="816"/>
      <c r="H34" s="816"/>
      <c r="I34" s="816"/>
      <c r="J34" s="816"/>
      <c r="K34" s="816"/>
      <c r="L34" s="816"/>
      <c r="M34" s="816"/>
      <c r="N34" s="816"/>
      <c r="O34" s="816"/>
      <c r="P34" s="817"/>
      <c r="Q34" s="818">
        <v>128</v>
      </c>
      <c r="R34" s="819"/>
      <c r="S34" s="819"/>
      <c r="T34" s="819"/>
      <c r="U34" s="819"/>
      <c r="V34" s="819">
        <v>119</v>
      </c>
      <c r="W34" s="819"/>
      <c r="X34" s="819"/>
      <c r="Y34" s="819"/>
      <c r="Z34" s="819"/>
      <c r="AA34" s="819">
        <v>9</v>
      </c>
      <c r="AB34" s="819"/>
      <c r="AC34" s="819"/>
      <c r="AD34" s="819"/>
      <c r="AE34" s="820"/>
      <c r="AF34" s="821">
        <v>9</v>
      </c>
      <c r="AG34" s="822"/>
      <c r="AH34" s="822"/>
      <c r="AI34" s="822"/>
      <c r="AJ34" s="823"/>
      <c r="AK34" s="887">
        <v>82</v>
      </c>
      <c r="AL34" s="888"/>
      <c r="AM34" s="888"/>
      <c r="AN34" s="888"/>
      <c r="AO34" s="888"/>
      <c r="AP34" s="888">
        <v>254</v>
      </c>
      <c r="AQ34" s="888"/>
      <c r="AR34" s="888"/>
      <c r="AS34" s="888"/>
      <c r="AT34" s="888"/>
      <c r="AU34" s="888">
        <v>254</v>
      </c>
      <c r="AV34" s="888"/>
      <c r="AW34" s="888"/>
      <c r="AX34" s="888"/>
      <c r="AY34" s="888"/>
      <c r="AZ34" s="889" t="s">
        <v>583</v>
      </c>
      <c r="BA34" s="889"/>
      <c r="BB34" s="889"/>
      <c r="BC34" s="889"/>
      <c r="BD34" s="889"/>
      <c r="BE34" s="885" t="s">
        <v>408</v>
      </c>
      <c r="BF34" s="885"/>
      <c r="BG34" s="885"/>
      <c r="BH34" s="885"/>
      <c r="BI34" s="886"/>
      <c r="BJ34" s="232"/>
      <c r="BK34" s="232"/>
      <c r="BL34" s="232"/>
      <c r="BM34" s="232"/>
      <c r="BN34" s="232"/>
      <c r="BO34" s="245"/>
      <c r="BP34" s="245"/>
      <c r="BQ34" s="242">
        <v>28</v>
      </c>
      <c r="BR34" s="243"/>
      <c r="BS34" s="841"/>
      <c r="BT34" s="842"/>
      <c r="BU34" s="842"/>
      <c r="BV34" s="842"/>
      <c r="BW34" s="842"/>
      <c r="BX34" s="842"/>
      <c r="BY34" s="842"/>
      <c r="BZ34" s="842"/>
      <c r="CA34" s="842"/>
      <c r="CB34" s="842"/>
      <c r="CC34" s="842"/>
      <c r="CD34" s="842"/>
      <c r="CE34" s="842"/>
      <c r="CF34" s="842"/>
      <c r="CG34" s="843"/>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8"/>
      <c r="DW34" s="839"/>
      <c r="DX34" s="839"/>
      <c r="DY34" s="839"/>
      <c r="DZ34" s="840"/>
      <c r="EA34" s="226"/>
    </row>
    <row r="35" spans="1:131" s="227" customFormat="1" ht="26.25" customHeight="1">
      <c r="A35" s="246">
        <v>8</v>
      </c>
      <c r="B35" s="815" t="s">
        <v>411</v>
      </c>
      <c r="C35" s="816"/>
      <c r="D35" s="816"/>
      <c r="E35" s="816"/>
      <c r="F35" s="816"/>
      <c r="G35" s="816"/>
      <c r="H35" s="816"/>
      <c r="I35" s="816"/>
      <c r="J35" s="816"/>
      <c r="K35" s="816"/>
      <c r="L35" s="816"/>
      <c r="M35" s="816"/>
      <c r="N35" s="816"/>
      <c r="O35" s="816"/>
      <c r="P35" s="817"/>
      <c r="Q35" s="818">
        <v>38</v>
      </c>
      <c r="R35" s="819"/>
      <c r="S35" s="819"/>
      <c r="T35" s="819"/>
      <c r="U35" s="819"/>
      <c r="V35" s="819">
        <v>38</v>
      </c>
      <c r="W35" s="819"/>
      <c r="X35" s="819"/>
      <c r="Y35" s="819"/>
      <c r="Z35" s="819"/>
      <c r="AA35" s="819" t="s">
        <v>573</v>
      </c>
      <c r="AB35" s="819"/>
      <c r="AC35" s="819"/>
      <c r="AD35" s="819"/>
      <c r="AE35" s="820"/>
      <c r="AF35" s="821" t="s">
        <v>124</v>
      </c>
      <c r="AG35" s="822"/>
      <c r="AH35" s="822"/>
      <c r="AI35" s="822"/>
      <c r="AJ35" s="823"/>
      <c r="AK35" s="887">
        <v>34</v>
      </c>
      <c r="AL35" s="888"/>
      <c r="AM35" s="888"/>
      <c r="AN35" s="888"/>
      <c r="AO35" s="888"/>
      <c r="AP35" s="888">
        <v>108</v>
      </c>
      <c r="AQ35" s="888"/>
      <c r="AR35" s="888"/>
      <c r="AS35" s="888"/>
      <c r="AT35" s="888"/>
      <c r="AU35" s="888">
        <v>108</v>
      </c>
      <c r="AV35" s="888"/>
      <c r="AW35" s="888"/>
      <c r="AX35" s="888"/>
      <c r="AY35" s="888"/>
      <c r="AZ35" s="889" t="s">
        <v>583</v>
      </c>
      <c r="BA35" s="889"/>
      <c r="BB35" s="889"/>
      <c r="BC35" s="889"/>
      <c r="BD35" s="889"/>
      <c r="BE35" s="885" t="s">
        <v>408</v>
      </c>
      <c r="BF35" s="885"/>
      <c r="BG35" s="885"/>
      <c r="BH35" s="885"/>
      <c r="BI35" s="886"/>
      <c r="BJ35" s="232"/>
      <c r="BK35" s="232"/>
      <c r="BL35" s="232"/>
      <c r="BM35" s="232"/>
      <c r="BN35" s="232"/>
      <c r="BO35" s="245"/>
      <c r="BP35" s="245"/>
      <c r="BQ35" s="242">
        <v>29</v>
      </c>
      <c r="BR35" s="243"/>
      <c r="BS35" s="841"/>
      <c r="BT35" s="842"/>
      <c r="BU35" s="842"/>
      <c r="BV35" s="842"/>
      <c r="BW35" s="842"/>
      <c r="BX35" s="842"/>
      <c r="BY35" s="842"/>
      <c r="BZ35" s="842"/>
      <c r="CA35" s="842"/>
      <c r="CB35" s="842"/>
      <c r="CC35" s="842"/>
      <c r="CD35" s="842"/>
      <c r="CE35" s="842"/>
      <c r="CF35" s="842"/>
      <c r="CG35" s="843"/>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8"/>
      <c r="DW35" s="839"/>
      <c r="DX35" s="839"/>
      <c r="DY35" s="839"/>
      <c r="DZ35" s="840"/>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7"/>
      <c r="AL36" s="888"/>
      <c r="AM36" s="888"/>
      <c r="AN36" s="888"/>
      <c r="AO36" s="888"/>
      <c r="AP36" s="888"/>
      <c r="AQ36" s="888"/>
      <c r="AR36" s="888"/>
      <c r="AS36" s="888"/>
      <c r="AT36" s="888"/>
      <c r="AU36" s="888"/>
      <c r="AV36" s="888"/>
      <c r="AW36" s="888"/>
      <c r="AX36" s="888"/>
      <c r="AY36" s="888"/>
      <c r="AZ36" s="889"/>
      <c r="BA36" s="889"/>
      <c r="BB36" s="889"/>
      <c r="BC36" s="889"/>
      <c r="BD36" s="889"/>
      <c r="BE36" s="885"/>
      <c r="BF36" s="885"/>
      <c r="BG36" s="885"/>
      <c r="BH36" s="885"/>
      <c r="BI36" s="886"/>
      <c r="BJ36" s="232"/>
      <c r="BK36" s="232"/>
      <c r="BL36" s="232"/>
      <c r="BM36" s="232"/>
      <c r="BN36" s="232"/>
      <c r="BO36" s="245"/>
      <c r="BP36" s="245"/>
      <c r="BQ36" s="242">
        <v>30</v>
      </c>
      <c r="BR36" s="243"/>
      <c r="BS36" s="841"/>
      <c r="BT36" s="842"/>
      <c r="BU36" s="842"/>
      <c r="BV36" s="842"/>
      <c r="BW36" s="842"/>
      <c r="BX36" s="842"/>
      <c r="BY36" s="842"/>
      <c r="BZ36" s="842"/>
      <c r="CA36" s="842"/>
      <c r="CB36" s="842"/>
      <c r="CC36" s="842"/>
      <c r="CD36" s="842"/>
      <c r="CE36" s="842"/>
      <c r="CF36" s="842"/>
      <c r="CG36" s="843"/>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8"/>
      <c r="DW36" s="839"/>
      <c r="DX36" s="839"/>
      <c r="DY36" s="839"/>
      <c r="DZ36" s="840"/>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7"/>
      <c r="AL37" s="888"/>
      <c r="AM37" s="888"/>
      <c r="AN37" s="888"/>
      <c r="AO37" s="888"/>
      <c r="AP37" s="888"/>
      <c r="AQ37" s="888"/>
      <c r="AR37" s="888"/>
      <c r="AS37" s="888"/>
      <c r="AT37" s="888"/>
      <c r="AU37" s="888"/>
      <c r="AV37" s="888"/>
      <c r="AW37" s="888"/>
      <c r="AX37" s="888"/>
      <c r="AY37" s="888"/>
      <c r="AZ37" s="889"/>
      <c r="BA37" s="889"/>
      <c r="BB37" s="889"/>
      <c r="BC37" s="889"/>
      <c r="BD37" s="889"/>
      <c r="BE37" s="885"/>
      <c r="BF37" s="885"/>
      <c r="BG37" s="885"/>
      <c r="BH37" s="885"/>
      <c r="BI37" s="886"/>
      <c r="BJ37" s="232"/>
      <c r="BK37" s="232"/>
      <c r="BL37" s="232"/>
      <c r="BM37" s="232"/>
      <c r="BN37" s="232"/>
      <c r="BO37" s="245"/>
      <c r="BP37" s="245"/>
      <c r="BQ37" s="242">
        <v>31</v>
      </c>
      <c r="BR37" s="243"/>
      <c r="BS37" s="841"/>
      <c r="BT37" s="842"/>
      <c r="BU37" s="842"/>
      <c r="BV37" s="842"/>
      <c r="BW37" s="842"/>
      <c r="BX37" s="842"/>
      <c r="BY37" s="842"/>
      <c r="BZ37" s="842"/>
      <c r="CA37" s="842"/>
      <c r="CB37" s="842"/>
      <c r="CC37" s="842"/>
      <c r="CD37" s="842"/>
      <c r="CE37" s="842"/>
      <c r="CF37" s="842"/>
      <c r="CG37" s="843"/>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8"/>
      <c r="DW37" s="839"/>
      <c r="DX37" s="839"/>
      <c r="DY37" s="839"/>
      <c r="DZ37" s="840"/>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7"/>
      <c r="AL38" s="888"/>
      <c r="AM38" s="888"/>
      <c r="AN38" s="888"/>
      <c r="AO38" s="888"/>
      <c r="AP38" s="888"/>
      <c r="AQ38" s="888"/>
      <c r="AR38" s="888"/>
      <c r="AS38" s="888"/>
      <c r="AT38" s="888"/>
      <c r="AU38" s="888"/>
      <c r="AV38" s="888"/>
      <c r="AW38" s="888"/>
      <c r="AX38" s="888"/>
      <c r="AY38" s="888"/>
      <c r="AZ38" s="889"/>
      <c r="BA38" s="889"/>
      <c r="BB38" s="889"/>
      <c r="BC38" s="889"/>
      <c r="BD38" s="889"/>
      <c r="BE38" s="885"/>
      <c r="BF38" s="885"/>
      <c r="BG38" s="885"/>
      <c r="BH38" s="885"/>
      <c r="BI38" s="886"/>
      <c r="BJ38" s="232"/>
      <c r="BK38" s="232"/>
      <c r="BL38" s="232"/>
      <c r="BM38" s="232"/>
      <c r="BN38" s="232"/>
      <c r="BO38" s="245"/>
      <c r="BP38" s="245"/>
      <c r="BQ38" s="242">
        <v>32</v>
      </c>
      <c r="BR38" s="243"/>
      <c r="BS38" s="841"/>
      <c r="BT38" s="842"/>
      <c r="BU38" s="842"/>
      <c r="BV38" s="842"/>
      <c r="BW38" s="842"/>
      <c r="BX38" s="842"/>
      <c r="BY38" s="842"/>
      <c r="BZ38" s="842"/>
      <c r="CA38" s="842"/>
      <c r="CB38" s="842"/>
      <c r="CC38" s="842"/>
      <c r="CD38" s="842"/>
      <c r="CE38" s="842"/>
      <c r="CF38" s="842"/>
      <c r="CG38" s="843"/>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8"/>
      <c r="DW38" s="839"/>
      <c r="DX38" s="839"/>
      <c r="DY38" s="839"/>
      <c r="DZ38" s="840"/>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7"/>
      <c r="AL39" s="888"/>
      <c r="AM39" s="888"/>
      <c r="AN39" s="888"/>
      <c r="AO39" s="888"/>
      <c r="AP39" s="888"/>
      <c r="AQ39" s="888"/>
      <c r="AR39" s="888"/>
      <c r="AS39" s="888"/>
      <c r="AT39" s="888"/>
      <c r="AU39" s="888"/>
      <c r="AV39" s="888"/>
      <c r="AW39" s="888"/>
      <c r="AX39" s="888"/>
      <c r="AY39" s="888"/>
      <c r="AZ39" s="889"/>
      <c r="BA39" s="889"/>
      <c r="BB39" s="889"/>
      <c r="BC39" s="889"/>
      <c r="BD39" s="889"/>
      <c r="BE39" s="885"/>
      <c r="BF39" s="885"/>
      <c r="BG39" s="885"/>
      <c r="BH39" s="885"/>
      <c r="BI39" s="886"/>
      <c r="BJ39" s="232"/>
      <c r="BK39" s="232"/>
      <c r="BL39" s="232"/>
      <c r="BM39" s="232"/>
      <c r="BN39" s="232"/>
      <c r="BO39" s="245"/>
      <c r="BP39" s="245"/>
      <c r="BQ39" s="242">
        <v>33</v>
      </c>
      <c r="BR39" s="243"/>
      <c r="BS39" s="841"/>
      <c r="BT39" s="842"/>
      <c r="BU39" s="842"/>
      <c r="BV39" s="842"/>
      <c r="BW39" s="842"/>
      <c r="BX39" s="842"/>
      <c r="BY39" s="842"/>
      <c r="BZ39" s="842"/>
      <c r="CA39" s="842"/>
      <c r="CB39" s="842"/>
      <c r="CC39" s="842"/>
      <c r="CD39" s="842"/>
      <c r="CE39" s="842"/>
      <c r="CF39" s="842"/>
      <c r="CG39" s="843"/>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8"/>
      <c r="DW39" s="839"/>
      <c r="DX39" s="839"/>
      <c r="DY39" s="839"/>
      <c r="DZ39" s="840"/>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7"/>
      <c r="AL40" s="888"/>
      <c r="AM40" s="888"/>
      <c r="AN40" s="888"/>
      <c r="AO40" s="888"/>
      <c r="AP40" s="888"/>
      <c r="AQ40" s="888"/>
      <c r="AR40" s="888"/>
      <c r="AS40" s="888"/>
      <c r="AT40" s="888"/>
      <c r="AU40" s="888"/>
      <c r="AV40" s="888"/>
      <c r="AW40" s="888"/>
      <c r="AX40" s="888"/>
      <c r="AY40" s="888"/>
      <c r="AZ40" s="889"/>
      <c r="BA40" s="889"/>
      <c r="BB40" s="889"/>
      <c r="BC40" s="889"/>
      <c r="BD40" s="889"/>
      <c r="BE40" s="885"/>
      <c r="BF40" s="885"/>
      <c r="BG40" s="885"/>
      <c r="BH40" s="885"/>
      <c r="BI40" s="886"/>
      <c r="BJ40" s="232"/>
      <c r="BK40" s="232"/>
      <c r="BL40" s="232"/>
      <c r="BM40" s="232"/>
      <c r="BN40" s="232"/>
      <c r="BO40" s="245"/>
      <c r="BP40" s="245"/>
      <c r="BQ40" s="242">
        <v>34</v>
      </c>
      <c r="BR40" s="243"/>
      <c r="BS40" s="841"/>
      <c r="BT40" s="842"/>
      <c r="BU40" s="842"/>
      <c r="BV40" s="842"/>
      <c r="BW40" s="842"/>
      <c r="BX40" s="842"/>
      <c r="BY40" s="842"/>
      <c r="BZ40" s="842"/>
      <c r="CA40" s="842"/>
      <c r="CB40" s="842"/>
      <c r="CC40" s="842"/>
      <c r="CD40" s="842"/>
      <c r="CE40" s="842"/>
      <c r="CF40" s="842"/>
      <c r="CG40" s="843"/>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8"/>
      <c r="DW40" s="839"/>
      <c r="DX40" s="839"/>
      <c r="DY40" s="839"/>
      <c r="DZ40" s="840"/>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7"/>
      <c r="AL41" s="888"/>
      <c r="AM41" s="888"/>
      <c r="AN41" s="888"/>
      <c r="AO41" s="888"/>
      <c r="AP41" s="888"/>
      <c r="AQ41" s="888"/>
      <c r="AR41" s="888"/>
      <c r="AS41" s="888"/>
      <c r="AT41" s="888"/>
      <c r="AU41" s="888"/>
      <c r="AV41" s="888"/>
      <c r="AW41" s="888"/>
      <c r="AX41" s="888"/>
      <c r="AY41" s="888"/>
      <c r="AZ41" s="889"/>
      <c r="BA41" s="889"/>
      <c r="BB41" s="889"/>
      <c r="BC41" s="889"/>
      <c r="BD41" s="889"/>
      <c r="BE41" s="885"/>
      <c r="BF41" s="885"/>
      <c r="BG41" s="885"/>
      <c r="BH41" s="885"/>
      <c r="BI41" s="886"/>
      <c r="BJ41" s="232"/>
      <c r="BK41" s="232"/>
      <c r="BL41" s="232"/>
      <c r="BM41" s="232"/>
      <c r="BN41" s="232"/>
      <c r="BO41" s="245"/>
      <c r="BP41" s="245"/>
      <c r="BQ41" s="242">
        <v>35</v>
      </c>
      <c r="BR41" s="243"/>
      <c r="BS41" s="841"/>
      <c r="BT41" s="842"/>
      <c r="BU41" s="842"/>
      <c r="BV41" s="842"/>
      <c r="BW41" s="842"/>
      <c r="BX41" s="842"/>
      <c r="BY41" s="842"/>
      <c r="BZ41" s="842"/>
      <c r="CA41" s="842"/>
      <c r="CB41" s="842"/>
      <c r="CC41" s="842"/>
      <c r="CD41" s="842"/>
      <c r="CE41" s="842"/>
      <c r="CF41" s="842"/>
      <c r="CG41" s="843"/>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8"/>
      <c r="DW41" s="839"/>
      <c r="DX41" s="839"/>
      <c r="DY41" s="839"/>
      <c r="DZ41" s="840"/>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7"/>
      <c r="AL42" s="888"/>
      <c r="AM42" s="888"/>
      <c r="AN42" s="888"/>
      <c r="AO42" s="888"/>
      <c r="AP42" s="888"/>
      <c r="AQ42" s="888"/>
      <c r="AR42" s="888"/>
      <c r="AS42" s="888"/>
      <c r="AT42" s="888"/>
      <c r="AU42" s="888"/>
      <c r="AV42" s="888"/>
      <c r="AW42" s="888"/>
      <c r="AX42" s="888"/>
      <c r="AY42" s="888"/>
      <c r="AZ42" s="889"/>
      <c r="BA42" s="889"/>
      <c r="BB42" s="889"/>
      <c r="BC42" s="889"/>
      <c r="BD42" s="889"/>
      <c r="BE42" s="885"/>
      <c r="BF42" s="885"/>
      <c r="BG42" s="885"/>
      <c r="BH42" s="885"/>
      <c r="BI42" s="886"/>
      <c r="BJ42" s="232"/>
      <c r="BK42" s="232"/>
      <c r="BL42" s="232"/>
      <c r="BM42" s="232"/>
      <c r="BN42" s="232"/>
      <c r="BO42" s="245"/>
      <c r="BP42" s="245"/>
      <c r="BQ42" s="242">
        <v>36</v>
      </c>
      <c r="BR42" s="243"/>
      <c r="BS42" s="841"/>
      <c r="BT42" s="842"/>
      <c r="BU42" s="842"/>
      <c r="BV42" s="842"/>
      <c r="BW42" s="842"/>
      <c r="BX42" s="842"/>
      <c r="BY42" s="842"/>
      <c r="BZ42" s="842"/>
      <c r="CA42" s="842"/>
      <c r="CB42" s="842"/>
      <c r="CC42" s="842"/>
      <c r="CD42" s="842"/>
      <c r="CE42" s="842"/>
      <c r="CF42" s="842"/>
      <c r="CG42" s="843"/>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8"/>
      <c r="DW42" s="839"/>
      <c r="DX42" s="839"/>
      <c r="DY42" s="839"/>
      <c r="DZ42" s="840"/>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7"/>
      <c r="AL43" s="888"/>
      <c r="AM43" s="888"/>
      <c r="AN43" s="888"/>
      <c r="AO43" s="888"/>
      <c r="AP43" s="888"/>
      <c r="AQ43" s="888"/>
      <c r="AR43" s="888"/>
      <c r="AS43" s="888"/>
      <c r="AT43" s="888"/>
      <c r="AU43" s="888"/>
      <c r="AV43" s="888"/>
      <c r="AW43" s="888"/>
      <c r="AX43" s="888"/>
      <c r="AY43" s="888"/>
      <c r="AZ43" s="889"/>
      <c r="BA43" s="889"/>
      <c r="BB43" s="889"/>
      <c r="BC43" s="889"/>
      <c r="BD43" s="889"/>
      <c r="BE43" s="885"/>
      <c r="BF43" s="885"/>
      <c r="BG43" s="885"/>
      <c r="BH43" s="885"/>
      <c r="BI43" s="886"/>
      <c r="BJ43" s="232"/>
      <c r="BK43" s="232"/>
      <c r="BL43" s="232"/>
      <c r="BM43" s="232"/>
      <c r="BN43" s="232"/>
      <c r="BO43" s="245"/>
      <c r="BP43" s="245"/>
      <c r="BQ43" s="242">
        <v>37</v>
      </c>
      <c r="BR43" s="243"/>
      <c r="BS43" s="841"/>
      <c r="BT43" s="842"/>
      <c r="BU43" s="842"/>
      <c r="BV43" s="842"/>
      <c r="BW43" s="842"/>
      <c r="BX43" s="842"/>
      <c r="BY43" s="842"/>
      <c r="BZ43" s="842"/>
      <c r="CA43" s="842"/>
      <c r="CB43" s="842"/>
      <c r="CC43" s="842"/>
      <c r="CD43" s="842"/>
      <c r="CE43" s="842"/>
      <c r="CF43" s="842"/>
      <c r="CG43" s="843"/>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8"/>
      <c r="DW43" s="839"/>
      <c r="DX43" s="839"/>
      <c r="DY43" s="839"/>
      <c r="DZ43" s="840"/>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7"/>
      <c r="AL44" s="888"/>
      <c r="AM44" s="888"/>
      <c r="AN44" s="888"/>
      <c r="AO44" s="888"/>
      <c r="AP44" s="888"/>
      <c r="AQ44" s="888"/>
      <c r="AR44" s="888"/>
      <c r="AS44" s="888"/>
      <c r="AT44" s="888"/>
      <c r="AU44" s="888"/>
      <c r="AV44" s="888"/>
      <c r="AW44" s="888"/>
      <c r="AX44" s="888"/>
      <c r="AY44" s="888"/>
      <c r="AZ44" s="889"/>
      <c r="BA44" s="889"/>
      <c r="BB44" s="889"/>
      <c r="BC44" s="889"/>
      <c r="BD44" s="889"/>
      <c r="BE44" s="885"/>
      <c r="BF44" s="885"/>
      <c r="BG44" s="885"/>
      <c r="BH44" s="885"/>
      <c r="BI44" s="886"/>
      <c r="BJ44" s="232"/>
      <c r="BK44" s="232"/>
      <c r="BL44" s="232"/>
      <c r="BM44" s="232"/>
      <c r="BN44" s="232"/>
      <c r="BO44" s="245"/>
      <c r="BP44" s="245"/>
      <c r="BQ44" s="242">
        <v>38</v>
      </c>
      <c r="BR44" s="243"/>
      <c r="BS44" s="841"/>
      <c r="BT44" s="842"/>
      <c r="BU44" s="842"/>
      <c r="BV44" s="842"/>
      <c r="BW44" s="842"/>
      <c r="BX44" s="842"/>
      <c r="BY44" s="842"/>
      <c r="BZ44" s="842"/>
      <c r="CA44" s="842"/>
      <c r="CB44" s="842"/>
      <c r="CC44" s="842"/>
      <c r="CD44" s="842"/>
      <c r="CE44" s="842"/>
      <c r="CF44" s="842"/>
      <c r="CG44" s="843"/>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8"/>
      <c r="DW44" s="839"/>
      <c r="DX44" s="839"/>
      <c r="DY44" s="839"/>
      <c r="DZ44" s="840"/>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7"/>
      <c r="AL45" s="888"/>
      <c r="AM45" s="888"/>
      <c r="AN45" s="888"/>
      <c r="AO45" s="888"/>
      <c r="AP45" s="888"/>
      <c r="AQ45" s="888"/>
      <c r="AR45" s="888"/>
      <c r="AS45" s="888"/>
      <c r="AT45" s="888"/>
      <c r="AU45" s="888"/>
      <c r="AV45" s="888"/>
      <c r="AW45" s="888"/>
      <c r="AX45" s="888"/>
      <c r="AY45" s="888"/>
      <c r="AZ45" s="889"/>
      <c r="BA45" s="889"/>
      <c r="BB45" s="889"/>
      <c r="BC45" s="889"/>
      <c r="BD45" s="889"/>
      <c r="BE45" s="885"/>
      <c r="BF45" s="885"/>
      <c r="BG45" s="885"/>
      <c r="BH45" s="885"/>
      <c r="BI45" s="886"/>
      <c r="BJ45" s="232"/>
      <c r="BK45" s="232"/>
      <c r="BL45" s="232"/>
      <c r="BM45" s="232"/>
      <c r="BN45" s="232"/>
      <c r="BO45" s="245"/>
      <c r="BP45" s="245"/>
      <c r="BQ45" s="242">
        <v>39</v>
      </c>
      <c r="BR45" s="243"/>
      <c r="BS45" s="841"/>
      <c r="BT45" s="842"/>
      <c r="BU45" s="842"/>
      <c r="BV45" s="842"/>
      <c r="BW45" s="842"/>
      <c r="BX45" s="842"/>
      <c r="BY45" s="842"/>
      <c r="BZ45" s="842"/>
      <c r="CA45" s="842"/>
      <c r="CB45" s="842"/>
      <c r="CC45" s="842"/>
      <c r="CD45" s="842"/>
      <c r="CE45" s="842"/>
      <c r="CF45" s="842"/>
      <c r="CG45" s="843"/>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8"/>
      <c r="DW45" s="839"/>
      <c r="DX45" s="839"/>
      <c r="DY45" s="839"/>
      <c r="DZ45" s="840"/>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7"/>
      <c r="AL46" s="888"/>
      <c r="AM46" s="888"/>
      <c r="AN46" s="888"/>
      <c r="AO46" s="888"/>
      <c r="AP46" s="888"/>
      <c r="AQ46" s="888"/>
      <c r="AR46" s="888"/>
      <c r="AS46" s="888"/>
      <c r="AT46" s="888"/>
      <c r="AU46" s="888"/>
      <c r="AV46" s="888"/>
      <c r="AW46" s="888"/>
      <c r="AX46" s="888"/>
      <c r="AY46" s="888"/>
      <c r="AZ46" s="889"/>
      <c r="BA46" s="889"/>
      <c r="BB46" s="889"/>
      <c r="BC46" s="889"/>
      <c r="BD46" s="889"/>
      <c r="BE46" s="885"/>
      <c r="BF46" s="885"/>
      <c r="BG46" s="885"/>
      <c r="BH46" s="885"/>
      <c r="BI46" s="886"/>
      <c r="BJ46" s="232"/>
      <c r="BK46" s="232"/>
      <c r="BL46" s="232"/>
      <c r="BM46" s="232"/>
      <c r="BN46" s="232"/>
      <c r="BO46" s="245"/>
      <c r="BP46" s="245"/>
      <c r="BQ46" s="242">
        <v>40</v>
      </c>
      <c r="BR46" s="243"/>
      <c r="BS46" s="841"/>
      <c r="BT46" s="842"/>
      <c r="BU46" s="842"/>
      <c r="BV46" s="842"/>
      <c r="BW46" s="842"/>
      <c r="BX46" s="842"/>
      <c r="BY46" s="842"/>
      <c r="BZ46" s="842"/>
      <c r="CA46" s="842"/>
      <c r="CB46" s="842"/>
      <c r="CC46" s="842"/>
      <c r="CD46" s="842"/>
      <c r="CE46" s="842"/>
      <c r="CF46" s="842"/>
      <c r="CG46" s="843"/>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8"/>
      <c r="DW46" s="839"/>
      <c r="DX46" s="839"/>
      <c r="DY46" s="839"/>
      <c r="DZ46" s="840"/>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7"/>
      <c r="AL47" s="888"/>
      <c r="AM47" s="888"/>
      <c r="AN47" s="888"/>
      <c r="AO47" s="888"/>
      <c r="AP47" s="888"/>
      <c r="AQ47" s="888"/>
      <c r="AR47" s="888"/>
      <c r="AS47" s="888"/>
      <c r="AT47" s="888"/>
      <c r="AU47" s="888"/>
      <c r="AV47" s="888"/>
      <c r="AW47" s="888"/>
      <c r="AX47" s="888"/>
      <c r="AY47" s="888"/>
      <c r="AZ47" s="889"/>
      <c r="BA47" s="889"/>
      <c r="BB47" s="889"/>
      <c r="BC47" s="889"/>
      <c r="BD47" s="889"/>
      <c r="BE47" s="885"/>
      <c r="BF47" s="885"/>
      <c r="BG47" s="885"/>
      <c r="BH47" s="885"/>
      <c r="BI47" s="886"/>
      <c r="BJ47" s="232"/>
      <c r="BK47" s="232"/>
      <c r="BL47" s="232"/>
      <c r="BM47" s="232"/>
      <c r="BN47" s="232"/>
      <c r="BO47" s="245"/>
      <c r="BP47" s="245"/>
      <c r="BQ47" s="242">
        <v>41</v>
      </c>
      <c r="BR47" s="243"/>
      <c r="BS47" s="841"/>
      <c r="BT47" s="842"/>
      <c r="BU47" s="842"/>
      <c r="BV47" s="842"/>
      <c r="BW47" s="842"/>
      <c r="BX47" s="842"/>
      <c r="BY47" s="842"/>
      <c r="BZ47" s="842"/>
      <c r="CA47" s="842"/>
      <c r="CB47" s="842"/>
      <c r="CC47" s="842"/>
      <c r="CD47" s="842"/>
      <c r="CE47" s="842"/>
      <c r="CF47" s="842"/>
      <c r="CG47" s="843"/>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8"/>
      <c r="DW47" s="839"/>
      <c r="DX47" s="839"/>
      <c r="DY47" s="839"/>
      <c r="DZ47" s="840"/>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7"/>
      <c r="AL48" s="888"/>
      <c r="AM48" s="888"/>
      <c r="AN48" s="888"/>
      <c r="AO48" s="888"/>
      <c r="AP48" s="888"/>
      <c r="AQ48" s="888"/>
      <c r="AR48" s="888"/>
      <c r="AS48" s="888"/>
      <c r="AT48" s="888"/>
      <c r="AU48" s="888"/>
      <c r="AV48" s="888"/>
      <c r="AW48" s="888"/>
      <c r="AX48" s="888"/>
      <c r="AY48" s="888"/>
      <c r="AZ48" s="889"/>
      <c r="BA48" s="889"/>
      <c r="BB48" s="889"/>
      <c r="BC48" s="889"/>
      <c r="BD48" s="889"/>
      <c r="BE48" s="885"/>
      <c r="BF48" s="885"/>
      <c r="BG48" s="885"/>
      <c r="BH48" s="885"/>
      <c r="BI48" s="886"/>
      <c r="BJ48" s="232"/>
      <c r="BK48" s="232"/>
      <c r="BL48" s="232"/>
      <c r="BM48" s="232"/>
      <c r="BN48" s="232"/>
      <c r="BO48" s="245"/>
      <c r="BP48" s="245"/>
      <c r="BQ48" s="242">
        <v>42</v>
      </c>
      <c r="BR48" s="243"/>
      <c r="BS48" s="841"/>
      <c r="BT48" s="842"/>
      <c r="BU48" s="842"/>
      <c r="BV48" s="842"/>
      <c r="BW48" s="842"/>
      <c r="BX48" s="842"/>
      <c r="BY48" s="842"/>
      <c r="BZ48" s="842"/>
      <c r="CA48" s="842"/>
      <c r="CB48" s="842"/>
      <c r="CC48" s="842"/>
      <c r="CD48" s="842"/>
      <c r="CE48" s="842"/>
      <c r="CF48" s="842"/>
      <c r="CG48" s="843"/>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8"/>
      <c r="DW48" s="839"/>
      <c r="DX48" s="839"/>
      <c r="DY48" s="839"/>
      <c r="DZ48" s="840"/>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7"/>
      <c r="AL49" s="888"/>
      <c r="AM49" s="888"/>
      <c r="AN49" s="888"/>
      <c r="AO49" s="888"/>
      <c r="AP49" s="888"/>
      <c r="AQ49" s="888"/>
      <c r="AR49" s="888"/>
      <c r="AS49" s="888"/>
      <c r="AT49" s="888"/>
      <c r="AU49" s="888"/>
      <c r="AV49" s="888"/>
      <c r="AW49" s="888"/>
      <c r="AX49" s="888"/>
      <c r="AY49" s="888"/>
      <c r="AZ49" s="889"/>
      <c r="BA49" s="889"/>
      <c r="BB49" s="889"/>
      <c r="BC49" s="889"/>
      <c r="BD49" s="889"/>
      <c r="BE49" s="885"/>
      <c r="BF49" s="885"/>
      <c r="BG49" s="885"/>
      <c r="BH49" s="885"/>
      <c r="BI49" s="886"/>
      <c r="BJ49" s="232"/>
      <c r="BK49" s="232"/>
      <c r="BL49" s="232"/>
      <c r="BM49" s="232"/>
      <c r="BN49" s="232"/>
      <c r="BO49" s="245"/>
      <c r="BP49" s="245"/>
      <c r="BQ49" s="242">
        <v>43</v>
      </c>
      <c r="BR49" s="243"/>
      <c r="BS49" s="841"/>
      <c r="BT49" s="842"/>
      <c r="BU49" s="842"/>
      <c r="BV49" s="842"/>
      <c r="BW49" s="842"/>
      <c r="BX49" s="842"/>
      <c r="BY49" s="842"/>
      <c r="BZ49" s="842"/>
      <c r="CA49" s="842"/>
      <c r="CB49" s="842"/>
      <c r="CC49" s="842"/>
      <c r="CD49" s="842"/>
      <c r="CE49" s="842"/>
      <c r="CF49" s="842"/>
      <c r="CG49" s="843"/>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8"/>
      <c r="DW49" s="839"/>
      <c r="DX49" s="839"/>
      <c r="DY49" s="839"/>
      <c r="DZ49" s="840"/>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0"/>
      <c r="R50" s="891"/>
      <c r="S50" s="891"/>
      <c r="T50" s="891"/>
      <c r="U50" s="891"/>
      <c r="V50" s="891"/>
      <c r="W50" s="891"/>
      <c r="X50" s="891"/>
      <c r="Y50" s="891"/>
      <c r="Z50" s="891"/>
      <c r="AA50" s="891"/>
      <c r="AB50" s="891"/>
      <c r="AC50" s="891"/>
      <c r="AD50" s="891"/>
      <c r="AE50" s="892"/>
      <c r="AF50" s="821"/>
      <c r="AG50" s="822"/>
      <c r="AH50" s="822"/>
      <c r="AI50" s="822"/>
      <c r="AJ50" s="823"/>
      <c r="AK50" s="893"/>
      <c r="AL50" s="891"/>
      <c r="AM50" s="891"/>
      <c r="AN50" s="891"/>
      <c r="AO50" s="891"/>
      <c r="AP50" s="891"/>
      <c r="AQ50" s="891"/>
      <c r="AR50" s="891"/>
      <c r="AS50" s="891"/>
      <c r="AT50" s="891"/>
      <c r="AU50" s="891"/>
      <c r="AV50" s="891"/>
      <c r="AW50" s="891"/>
      <c r="AX50" s="891"/>
      <c r="AY50" s="891"/>
      <c r="AZ50" s="894"/>
      <c r="BA50" s="894"/>
      <c r="BB50" s="894"/>
      <c r="BC50" s="894"/>
      <c r="BD50" s="894"/>
      <c r="BE50" s="885"/>
      <c r="BF50" s="885"/>
      <c r="BG50" s="885"/>
      <c r="BH50" s="885"/>
      <c r="BI50" s="886"/>
      <c r="BJ50" s="232"/>
      <c r="BK50" s="232"/>
      <c r="BL50" s="232"/>
      <c r="BM50" s="232"/>
      <c r="BN50" s="232"/>
      <c r="BO50" s="245"/>
      <c r="BP50" s="245"/>
      <c r="BQ50" s="242">
        <v>44</v>
      </c>
      <c r="BR50" s="243"/>
      <c r="BS50" s="841"/>
      <c r="BT50" s="842"/>
      <c r="BU50" s="842"/>
      <c r="BV50" s="842"/>
      <c r="BW50" s="842"/>
      <c r="BX50" s="842"/>
      <c r="BY50" s="842"/>
      <c r="BZ50" s="842"/>
      <c r="CA50" s="842"/>
      <c r="CB50" s="842"/>
      <c r="CC50" s="842"/>
      <c r="CD50" s="842"/>
      <c r="CE50" s="842"/>
      <c r="CF50" s="842"/>
      <c r="CG50" s="843"/>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8"/>
      <c r="DW50" s="839"/>
      <c r="DX50" s="839"/>
      <c r="DY50" s="839"/>
      <c r="DZ50" s="840"/>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0"/>
      <c r="R51" s="891"/>
      <c r="S51" s="891"/>
      <c r="T51" s="891"/>
      <c r="U51" s="891"/>
      <c r="V51" s="891"/>
      <c r="W51" s="891"/>
      <c r="X51" s="891"/>
      <c r="Y51" s="891"/>
      <c r="Z51" s="891"/>
      <c r="AA51" s="891"/>
      <c r="AB51" s="891"/>
      <c r="AC51" s="891"/>
      <c r="AD51" s="891"/>
      <c r="AE51" s="892"/>
      <c r="AF51" s="821"/>
      <c r="AG51" s="822"/>
      <c r="AH51" s="822"/>
      <c r="AI51" s="822"/>
      <c r="AJ51" s="823"/>
      <c r="AK51" s="893"/>
      <c r="AL51" s="891"/>
      <c r="AM51" s="891"/>
      <c r="AN51" s="891"/>
      <c r="AO51" s="891"/>
      <c r="AP51" s="891"/>
      <c r="AQ51" s="891"/>
      <c r="AR51" s="891"/>
      <c r="AS51" s="891"/>
      <c r="AT51" s="891"/>
      <c r="AU51" s="891"/>
      <c r="AV51" s="891"/>
      <c r="AW51" s="891"/>
      <c r="AX51" s="891"/>
      <c r="AY51" s="891"/>
      <c r="AZ51" s="894"/>
      <c r="BA51" s="894"/>
      <c r="BB51" s="894"/>
      <c r="BC51" s="894"/>
      <c r="BD51" s="894"/>
      <c r="BE51" s="885"/>
      <c r="BF51" s="885"/>
      <c r="BG51" s="885"/>
      <c r="BH51" s="885"/>
      <c r="BI51" s="886"/>
      <c r="BJ51" s="232"/>
      <c r="BK51" s="232"/>
      <c r="BL51" s="232"/>
      <c r="BM51" s="232"/>
      <c r="BN51" s="232"/>
      <c r="BO51" s="245"/>
      <c r="BP51" s="245"/>
      <c r="BQ51" s="242">
        <v>45</v>
      </c>
      <c r="BR51" s="243"/>
      <c r="BS51" s="841"/>
      <c r="BT51" s="842"/>
      <c r="BU51" s="842"/>
      <c r="BV51" s="842"/>
      <c r="BW51" s="842"/>
      <c r="BX51" s="842"/>
      <c r="BY51" s="842"/>
      <c r="BZ51" s="842"/>
      <c r="CA51" s="842"/>
      <c r="CB51" s="842"/>
      <c r="CC51" s="842"/>
      <c r="CD51" s="842"/>
      <c r="CE51" s="842"/>
      <c r="CF51" s="842"/>
      <c r="CG51" s="843"/>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8"/>
      <c r="DW51" s="839"/>
      <c r="DX51" s="839"/>
      <c r="DY51" s="839"/>
      <c r="DZ51" s="840"/>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0"/>
      <c r="R52" s="891"/>
      <c r="S52" s="891"/>
      <c r="T52" s="891"/>
      <c r="U52" s="891"/>
      <c r="V52" s="891"/>
      <c r="W52" s="891"/>
      <c r="X52" s="891"/>
      <c r="Y52" s="891"/>
      <c r="Z52" s="891"/>
      <c r="AA52" s="891"/>
      <c r="AB52" s="891"/>
      <c r="AC52" s="891"/>
      <c r="AD52" s="891"/>
      <c r="AE52" s="892"/>
      <c r="AF52" s="821"/>
      <c r="AG52" s="822"/>
      <c r="AH52" s="822"/>
      <c r="AI52" s="822"/>
      <c r="AJ52" s="823"/>
      <c r="AK52" s="893"/>
      <c r="AL52" s="891"/>
      <c r="AM52" s="891"/>
      <c r="AN52" s="891"/>
      <c r="AO52" s="891"/>
      <c r="AP52" s="891"/>
      <c r="AQ52" s="891"/>
      <c r="AR52" s="891"/>
      <c r="AS52" s="891"/>
      <c r="AT52" s="891"/>
      <c r="AU52" s="891"/>
      <c r="AV52" s="891"/>
      <c r="AW52" s="891"/>
      <c r="AX52" s="891"/>
      <c r="AY52" s="891"/>
      <c r="AZ52" s="894"/>
      <c r="BA52" s="894"/>
      <c r="BB52" s="894"/>
      <c r="BC52" s="894"/>
      <c r="BD52" s="894"/>
      <c r="BE52" s="885"/>
      <c r="BF52" s="885"/>
      <c r="BG52" s="885"/>
      <c r="BH52" s="885"/>
      <c r="BI52" s="886"/>
      <c r="BJ52" s="232"/>
      <c r="BK52" s="232"/>
      <c r="BL52" s="232"/>
      <c r="BM52" s="232"/>
      <c r="BN52" s="232"/>
      <c r="BO52" s="245"/>
      <c r="BP52" s="245"/>
      <c r="BQ52" s="242">
        <v>46</v>
      </c>
      <c r="BR52" s="243"/>
      <c r="BS52" s="841"/>
      <c r="BT52" s="842"/>
      <c r="BU52" s="842"/>
      <c r="BV52" s="842"/>
      <c r="BW52" s="842"/>
      <c r="BX52" s="842"/>
      <c r="BY52" s="842"/>
      <c r="BZ52" s="842"/>
      <c r="CA52" s="842"/>
      <c r="CB52" s="842"/>
      <c r="CC52" s="842"/>
      <c r="CD52" s="842"/>
      <c r="CE52" s="842"/>
      <c r="CF52" s="842"/>
      <c r="CG52" s="843"/>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8"/>
      <c r="DW52" s="839"/>
      <c r="DX52" s="839"/>
      <c r="DY52" s="839"/>
      <c r="DZ52" s="840"/>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0"/>
      <c r="R53" s="891"/>
      <c r="S53" s="891"/>
      <c r="T53" s="891"/>
      <c r="U53" s="891"/>
      <c r="V53" s="891"/>
      <c r="W53" s="891"/>
      <c r="X53" s="891"/>
      <c r="Y53" s="891"/>
      <c r="Z53" s="891"/>
      <c r="AA53" s="891"/>
      <c r="AB53" s="891"/>
      <c r="AC53" s="891"/>
      <c r="AD53" s="891"/>
      <c r="AE53" s="892"/>
      <c r="AF53" s="821"/>
      <c r="AG53" s="822"/>
      <c r="AH53" s="822"/>
      <c r="AI53" s="822"/>
      <c r="AJ53" s="823"/>
      <c r="AK53" s="893"/>
      <c r="AL53" s="891"/>
      <c r="AM53" s="891"/>
      <c r="AN53" s="891"/>
      <c r="AO53" s="891"/>
      <c r="AP53" s="891"/>
      <c r="AQ53" s="891"/>
      <c r="AR53" s="891"/>
      <c r="AS53" s="891"/>
      <c r="AT53" s="891"/>
      <c r="AU53" s="891"/>
      <c r="AV53" s="891"/>
      <c r="AW53" s="891"/>
      <c r="AX53" s="891"/>
      <c r="AY53" s="891"/>
      <c r="AZ53" s="894"/>
      <c r="BA53" s="894"/>
      <c r="BB53" s="894"/>
      <c r="BC53" s="894"/>
      <c r="BD53" s="894"/>
      <c r="BE53" s="885"/>
      <c r="BF53" s="885"/>
      <c r="BG53" s="885"/>
      <c r="BH53" s="885"/>
      <c r="BI53" s="886"/>
      <c r="BJ53" s="232"/>
      <c r="BK53" s="232"/>
      <c r="BL53" s="232"/>
      <c r="BM53" s="232"/>
      <c r="BN53" s="232"/>
      <c r="BO53" s="245"/>
      <c r="BP53" s="245"/>
      <c r="BQ53" s="242">
        <v>47</v>
      </c>
      <c r="BR53" s="243"/>
      <c r="BS53" s="841"/>
      <c r="BT53" s="842"/>
      <c r="BU53" s="842"/>
      <c r="BV53" s="842"/>
      <c r="BW53" s="842"/>
      <c r="BX53" s="842"/>
      <c r="BY53" s="842"/>
      <c r="BZ53" s="842"/>
      <c r="CA53" s="842"/>
      <c r="CB53" s="842"/>
      <c r="CC53" s="842"/>
      <c r="CD53" s="842"/>
      <c r="CE53" s="842"/>
      <c r="CF53" s="842"/>
      <c r="CG53" s="843"/>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8"/>
      <c r="DW53" s="839"/>
      <c r="DX53" s="839"/>
      <c r="DY53" s="839"/>
      <c r="DZ53" s="840"/>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0"/>
      <c r="R54" s="891"/>
      <c r="S54" s="891"/>
      <c r="T54" s="891"/>
      <c r="U54" s="891"/>
      <c r="V54" s="891"/>
      <c r="W54" s="891"/>
      <c r="X54" s="891"/>
      <c r="Y54" s="891"/>
      <c r="Z54" s="891"/>
      <c r="AA54" s="891"/>
      <c r="AB54" s="891"/>
      <c r="AC54" s="891"/>
      <c r="AD54" s="891"/>
      <c r="AE54" s="892"/>
      <c r="AF54" s="821"/>
      <c r="AG54" s="822"/>
      <c r="AH54" s="822"/>
      <c r="AI54" s="822"/>
      <c r="AJ54" s="823"/>
      <c r="AK54" s="893"/>
      <c r="AL54" s="891"/>
      <c r="AM54" s="891"/>
      <c r="AN54" s="891"/>
      <c r="AO54" s="891"/>
      <c r="AP54" s="891"/>
      <c r="AQ54" s="891"/>
      <c r="AR54" s="891"/>
      <c r="AS54" s="891"/>
      <c r="AT54" s="891"/>
      <c r="AU54" s="891"/>
      <c r="AV54" s="891"/>
      <c r="AW54" s="891"/>
      <c r="AX54" s="891"/>
      <c r="AY54" s="891"/>
      <c r="AZ54" s="894"/>
      <c r="BA54" s="894"/>
      <c r="BB54" s="894"/>
      <c r="BC54" s="894"/>
      <c r="BD54" s="894"/>
      <c r="BE54" s="885"/>
      <c r="BF54" s="885"/>
      <c r="BG54" s="885"/>
      <c r="BH54" s="885"/>
      <c r="BI54" s="886"/>
      <c r="BJ54" s="232"/>
      <c r="BK54" s="232"/>
      <c r="BL54" s="232"/>
      <c r="BM54" s="232"/>
      <c r="BN54" s="232"/>
      <c r="BO54" s="245"/>
      <c r="BP54" s="245"/>
      <c r="BQ54" s="242">
        <v>48</v>
      </c>
      <c r="BR54" s="243"/>
      <c r="BS54" s="841"/>
      <c r="BT54" s="842"/>
      <c r="BU54" s="842"/>
      <c r="BV54" s="842"/>
      <c r="BW54" s="842"/>
      <c r="BX54" s="842"/>
      <c r="BY54" s="842"/>
      <c r="BZ54" s="842"/>
      <c r="CA54" s="842"/>
      <c r="CB54" s="842"/>
      <c r="CC54" s="842"/>
      <c r="CD54" s="842"/>
      <c r="CE54" s="842"/>
      <c r="CF54" s="842"/>
      <c r="CG54" s="843"/>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8"/>
      <c r="DW54" s="839"/>
      <c r="DX54" s="839"/>
      <c r="DY54" s="839"/>
      <c r="DZ54" s="840"/>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0"/>
      <c r="R55" s="891"/>
      <c r="S55" s="891"/>
      <c r="T55" s="891"/>
      <c r="U55" s="891"/>
      <c r="V55" s="891"/>
      <c r="W55" s="891"/>
      <c r="X55" s="891"/>
      <c r="Y55" s="891"/>
      <c r="Z55" s="891"/>
      <c r="AA55" s="891"/>
      <c r="AB55" s="891"/>
      <c r="AC55" s="891"/>
      <c r="AD55" s="891"/>
      <c r="AE55" s="892"/>
      <c r="AF55" s="821"/>
      <c r="AG55" s="822"/>
      <c r="AH55" s="822"/>
      <c r="AI55" s="822"/>
      <c r="AJ55" s="823"/>
      <c r="AK55" s="893"/>
      <c r="AL55" s="891"/>
      <c r="AM55" s="891"/>
      <c r="AN55" s="891"/>
      <c r="AO55" s="891"/>
      <c r="AP55" s="891"/>
      <c r="AQ55" s="891"/>
      <c r="AR55" s="891"/>
      <c r="AS55" s="891"/>
      <c r="AT55" s="891"/>
      <c r="AU55" s="891"/>
      <c r="AV55" s="891"/>
      <c r="AW55" s="891"/>
      <c r="AX55" s="891"/>
      <c r="AY55" s="891"/>
      <c r="AZ55" s="894"/>
      <c r="BA55" s="894"/>
      <c r="BB55" s="894"/>
      <c r="BC55" s="894"/>
      <c r="BD55" s="894"/>
      <c r="BE55" s="885"/>
      <c r="BF55" s="885"/>
      <c r="BG55" s="885"/>
      <c r="BH55" s="885"/>
      <c r="BI55" s="886"/>
      <c r="BJ55" s="232"/>
      <c r="BK55" s="232"/>
      <c r="BL55" s="232"/>
      <c r="BM55" s="232"/>
      <c r="BN55" s="232"/>
      <c r="BO55" s="245"/>
      <c r="BP55" s="245"/>
      <c r="BQ55" s="242">
        <v>49</v>
      </c>
      <c r="BR55" s="243"/>
      <c r="BS55" s="841"/>
      <c r="BT55" s="842"/>
      <c r="BU55" s="842"/>
      <c r="BV55" s="842"/>
      <c r="BW55" s="842"/>
      <c r="BX55" s="842"/>
      <c r="BY55" s="842"/>
      <c r="BZ55" s="842"/>
      <c r="CA55" s="842"/>
      <c r="CB55" s="842"/>
      <c r="CC55" s="842"/>
      <c r="CD55" s="842"/>
      <c r="CE55" s="842"/>
      <c r="CF55" s="842"/>
      <c r="CG55" s="843"/>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8"/>
      <c r="DW55" s="839"/>
      <c r="DX55" s="839"/>
      <c r="DY55" s="839"/>
      <c r="DZ55" s="840"/>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0"/>
      <c r="R56" s="891"/>
      <c r="S56" s="891"/>
      <c r="T56" s="891"/>
      <c r="U56" s="891"/>
      <c r="V56" s="891"/>
      <c r="W56" s="891"/>
      <c r="X56" s="891"/>
      <c r="Y56" s="891"/>
      <c r="Z56" s="891"/>
      <c r="AA56" s="891"/>
      <c r="AB56" s="891"/>
      <c r="AC56" s="891"/>
      <c r="AD56" s="891"/>
      <c r="AE56" s="892"/>
      <c r="AF56" s="821"/>
      <c r="AG56" s="822"/>
      <c r="AH56" s="822"/>
      <c r="AI56" s="822"/>
      <c r="AJ56" s="823"/>
      <c r="AK56" s="893"/>
      <c r="AL56" s="891"/>
      <c r="AM56" s="891"/>
      <c r="AN56" s="891"/>
      <c r="AO56" s="891"/>
      <c r="AP56" s="891"/>
      <c r="AQ56" s="891"/>
      <c r="AR56" s="891"/>
      <c r="AS56" s="891"/>
      <c r="AT56" s="891"/>
      <c r="AU56" s="891"/>
      <c r="AV56" s="891"/>
      <c r="AW56" s="891"/>
      <c r="AX56" s="891"/>
      <c r="AY56" s="891"/>
      <c r="AZ56" s="894"/>
      <c r="BA56" s="894"/>
      <c r="BB56" s="894"/>
      <c r="BC56" s="894"/>
      <c r="BD56" s="894"/>
      <c r="BE56" s="885"/>
      <c r="BF56" s="885"/>
      <c r="BG56" s="885"/>
      <c r="BH56" s="885"/>
      <c r="BI56" s="886"/>
      <c r="BJ56" s="232"/>
      <c r="BK56" s="232"/>
      <c r="BL56" s="232"/>
      <c r="BM56" s="232"/>
      <c r="BN56" s="232"/>
      <c r="BO56" s="245"/>
      <c r="BP56" s="245"/>
      <c r="BQ56" s="242">
        <v>50</v>
      </c>
      <c r="BR56" s="243"/>
      <c r="BS56" s="841"/>
      <c r="BT56" s="842"/>
      <c r="BU56" s="842"/>
      <c r="BV56" s="842"/>
      <c r="BW56" s="842"/>
      <c r="BX56" s="842"/>
      <c r="BY56" s="842"/>
      <c r="BZ56" s="842"/>
      <c r="CA56" s="842"/>
      <c r="CB56" s="842"/>
      <c r="CC56" s="842"/>
      <c r="CD56" s="842"/>
      <c r="CE56" s="842"/>
      <c r="CF56" s="842"/>
      <c r="CG56" s="843"/>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8"/>
      <c r="DW56" s="839"/>
      <c r="DX56" s="839"/>
      <c r="DY56" s="839"/>
      <c r="DZ56" s="840"/>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0"/>
      <c r="R57" s="891"/>
      <c r="S57" s="891"/>
      <c r="T57" s="891"/>
      <c r="U57" s="891"/>
      <c r="V57" s="891"/>
      <c r="W57" s="891"/>
      <c r="X57" s="891"/>
      <c r="Y57" s="891"/>
      <c r="Z57" s="891"/>
      <c r="AA57" s="891"/>
      <c r="AB57" s="891"/>
      <c r="AC57" s="891"/>
      <c r="AD57" s="891"/>
      <c r="AE57" s="892"/>
      <c r="AF57" s="821"/>
      <c r="AG57" s="822"/>
      <c r="AH57" s="822"/>
      <c r="AI57" s="822"/>
      <c r="AJ57" s="823"/>
      <c r="AK57" s="893"/>
      <c r="AL57" s="891"/>
      <c r="AM57" s="891"/>
      <c r="AN57" s="891"/>
      <c r="AO57" s="891"/>
      <c r="AP57" s="891"/>
      <c r="AQ57" s="891"/>
      <c r="AR57" s="891"/>
      <c r="AS57" s="891"/>
      <c r="AT57" s="891"/>
      <c r="AU57" s="891"/>
      <c r="AV57" s="891"/>
      <c r="AW57" s="891"/>
      <c r="AX57" s="891"/>
      <c r="AY57" s="891"/>
      <c r="AZ57" s="894"/>
      <c r="BA57" s="894"/>
      <c r="BB57" s="894"/>
      <c r="BC57" s="894"/>
      <c r="BD57" s="894"/>
      <c r="BE57" s="885"/>
      <c r="BF57" s="885"/>
      <c r="BG57" s="885"/>
      <c r="BH57" s="885"/>
      <c r="BI57" s="886"/>
      <c r="BJ57" s="232"/>
      <c r="BK57" s="232"/>
      <c r="BL57" s="232"/>
      <c r="BM57" s="232"/>
      <c r="BN57" s="232"/>
      <c r="BO57" s="245"/>
      <c r="BP57" s="245"/>
      <c r="BQ57" s="242">
        <v>51</v>
      </c>
      <c r="BR57" s="243"/>
      <c r="BS57" s="841"/>
      <c r="BT57" s="842"/>
      <c r="BU57" s="842"/>
      <c r="BV57" s="842"/>
      <c r="BW57" s="842"/>
      <c r="BX57" s="842"/>
      <c r="BY57" s="842"/>
      <c r="BZ57" s="842"/>
      <c r="CA57" s="842"/>
      <c r="CB57" s="842"/>
      <c r="CC57" s="842"/>
      <c r="CD57" s="842"/>
      <c r="CE57" s="842"/>
      <c r="CF57" s="842"/>
      <c r="CG57" s="843"/>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8"/>
      <c r="DW57" s="839"/>
      <c r="DX57" s="839"/>
      <c r="DY57" s="839"/>
      <c r="DZ57" s="840"/>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0"/>
      <c r="R58" s="891"/>
      <c r="S58" s="891"/>
      <c r="T58" s="891"/>
      <c r="U58" s="891"/>
      <c r="V58" s="891"/>
      <c r="W58" s="891"/>
      <c r="X58" s="891"/>
      <c r="Y58" s="891"/>
      <c r="Z58" s="891"/>
      <c r="AA58" s="891"/>
      <c r="AB58" s="891"/>
      <c r="AC58" s="891"/>
      <c r="AD58" s="891"/>
      <c r="AE58" s="892"/>
      <c r="AF58" s="821"/>
      <c r="AG58" s="822"/>
      <c r="AH58" s="822"/>
      <c r="AI58" s="822"/>
      <c r="AJ58" s="823"/>
      <c r="AK58" s="893"/>
      <c r="AL58" s="891"/>
      <c r="AM58" s="891"/>
      <c r="AN58" s="891"/>
      <c r="AO58" s="891"/>
      <c r="AP58" s="891"/>
      <c r="AQ58" s="891"/>
      <c r="AR58" s="891"/>
      <c r="AS58" s="891"/>
      <c r="AT58" s="891"/>
      <c r="AU58" s="891"/>
      <c r="AV58" s="891"/>
      <c r="AW58" s="891"/>
      <c r="AX58" s="891"/>
      <c r="AY58" s="891"/>
      <c r="AZ58" s="894"/>
      <c r="BA58" s="894"/>
      <c r="BB58" s="894"/>
      <c r="BC58" s="894"/>
      <c r="BD58" s="894"/>
      <c r="BE58" s="885"/>
      <c r="BF58" s="885"/>
      <c r="BG58" s="885"/>
      <c r="BH58" s="885"/>
      <c r="BI58" s="886"/>
      <c r="BJ58" s="232"/>
      <c r="BK58" s="232"/>
      <c r="BL58" s="232"/>
      <c r="BM58" s="232"/>
      <c r="BN58" s="232"/>
      <c r="BO58" s="245"/>
      <c r="BP58" s="245"/>
      <c r="BQ58" s="242">
        <v>52</v>
      </c>
      <c r="BR58" s="243"/>
      <c r="BS58" s="841"/>
      <c r="BT58" s="842"/>
      <c r="BU58" s="842"/>
      <c r="BV58" s="842"/>
      <c r="BW58" s="842"/>
      <c r="BX58" s="842"/>
      <c r="BY58" s="842"/>
      <c r="BZ58" s="842"/>
      <c r="CA58" s="842"/>
      <c r="CB58" s="842"/>
      <c r="CC58" s="842"/>
      <c r="CD58" s="842"/>
      <c r="CE58" s="842"/>
      <c r="CF58" s="842"/>
      <c r="CG58" s="843"/>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8"/>
      <c r="DW58" s="839"/>
      <c r="DX58" s="839"/>
      <c r="DY58" s="839"/>
      <c r="DZ58" s="840"/>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0"/>
      <c r="R59" s="891"/>
      <c r="S59" s="891"/>
      <c r="T59" s="891"/>
      <c r="U59" s="891"/>
      <c r="V59" s="891"/>
      <c r="W59" s="891"/>
      <c r="X59" s="891"/>
      <c r="Y59" s="891"/>
      <c r="Z59" s="891"/>
      <c r="AA59" s="891"/>
      <c r="AB59" s="891"/>
      <c r="AC59" s="891"/>
      <c r="AD59" s="891"/>
      <c r="AE59" s="892"/>
      <c r="AF59" s="821"/>
      <c r="AG59" s="822"/>
      <c r="AH59" s="822"/>
      <c r="AI59" s="822"/>
      <c r="AJ59" s="823"/>
      <c r="AK59" s="893"/>
      <c r="AL59" s="891"/>
      <c r="AM59" s="891"/>
      <c r="AN59" s="891"/>
      <c r="AO59" s="891"/>
      <c r="AP59" s="891"/>
      <c r="AQ59" s="891"/>
      <c r="AR59" s="891"/>
      <c r="AS59" s="891"/>
      <c r="AT59" s="891"/>
      <c r="AU59" s="891"/>
      <c r="AV59" s="891"/>
      <c r="AW59" s="891"/>
      <c r="AX59" s="891"/>
      <c r="AY59" s="891"/>
      <c r="AZ59" s="894"/>
      <c r="BA59" s="894"/>
      <c r="BB59" s="894"/>
      <c r="BC59" s="894"/>
      <c r="BD59" s="894"/>
      <c r="BE59" s="885"/>
      <c r="BF59" s="885"/>
      <c r="BG59" s="885"/>
      <c r="BH59" s="885"/>
      <c r="BI59" s="886"/>
      <c r="BJ59" s="232"/>
      <c r="BK59" s="232"/>
      <c r="BL59" s="232"/>
      <c r="BM59" s="232"/>
      <c r="BN59" s="232"/>
      <c r="BO59" s="245"/>
      <c r="BP59" s="245"/>
      <c r="BQ59" s="242">
        <v>53</v>
      </c>
      <c r="BR59" s="243"/>
      <c r="BS59" s="841"/>
      <c r="BT59" s="842"/>
      <c r="BU59" s="842"/>
      <c r="BV59" s="842"/>
      <c r="BW59" s="842"/>
      <c r="BX59" s="842"/>
      <c r="BY59" s="842"/>
      <c r="BZ59" s="842"/>
      <c r="CA59" s="842"/>
      <c r="CB59" s="842"/>
      <c r="CC59" s="842"/>
      <c r="CD59" s="842"/>
      <c r="CE59" s="842"/>
      <c r="CF59" s="842"/>
      <c r="CG59" s="843"/>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8"/>
      <c r="DW59" s="839"/>
      <c r="DX59" s="839"/>
      <c r="DY59" s="839"/>
      <c r="DZ59" s="840"/>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0"/>
      <c r="R60" s="891"/>
      <c r="S60" s="891"/>
      <c r="T60" s="891"/>
      <c r="U60" s="891"/>
      <c r="V60" s="891"/>
      <c r="W60" s="891"/>
      <c r="X60" s="891"/>
      <c r="Y60" s="891"/>
      <c r="Z60" s="891"/>
      <c r="AA60" s="891"/>
      <c r="AB60" s="891"/>
      <c r="AC60" s="891"/>
      <c r="AD60" s="891"/>
      <c r="AE60" s="892"/>
      <c r="AF60" s="821"/>
      <c r="AG60" s="822"/>
      <c r="AH60" s="822"/>
      <c r="AI60" s="822"/>
      <c r="AJ60" s="823"/>
      <c r="AK60" s="893"/>
      <c r="AL60" s="891"/>
      <c r="AM60" s="891"/>
      <c r="AN60" s="891"/>
      <c r="AO60" s="891"/>
      <c r="AP60" s="891"/>
      <c r="AQ60" s="891"/>
      <c r="AR60" s="891"/>
      <c r="AS60" s="891"/>
      <c r="AT60" s="891"/>
      <c r="AU60" s="891"/>
      <c r="AV60" s="891"/>
      <c r="AW60" s="891"/>
      <c r="AX60" s="891"/>
      <c r="AY60" s="891"/>
      <c r="AZ60" s="894"/>
      <c r="BA60" s="894"/>
      <c r="BB60" s="894"/>
      <c r="BC60" s="894"/>
      <c r="BD60" s="894"/>
      <c r="BE60" s="885"/>
      <c r="BF60" s="885"/>
      <c r="BG60" s="885"/>
      <c r="BH60" s="885"/>
      <c r="BI60" s="886"/>
      <c r="BJ60" s="232"/>
      <c r="BK60" s="232"/>
      <c r="BL60" s="232"/>
      <c r="BM60" s="232"/>
      <c r="BN60" s="232"/>
      <c r="BO60" s="245"/>
      <c r="BP60" s="245"/>
      <c r="BQ60" s="242">
        <v>54</v>
      </c>
      <c r="BR60" s="243"/>
      <c r="BS60" s="841"/>
      <c r="BT60" s="842"/>
      <c r="BU60" s="842"/>
      <c r="BV60" s="842"/>
      <c r="BW60" s="842"/>
      <c r="BX60" s="842"/>
      <c r="BY60" s="842"/>
      <c r="BZ60" s="842"/>
      <c r="CA60" s="842"/>
      <c r="CB60" s="842"/>
      <c r="CC60" s="842"/>
      <c r="CD60" s="842"/>
      <c r="CE60" s="842"/>
      <c r="CF60" s="842"/>
      <c r="CG60" s="843"/>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8"/>
      <c r="DW60" s="839"/>
      <c r="DX60" s="839"/>
      <c r="DY60" s="839"/>
      <c r="DZ60" s="840"/>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0"/>
      <c r="R61" s="891"/>
      <c r="S61" s="891"/>
      <c r="T61" s="891"/>
      <c r="U61" s="891"/>
      <c r="V61" s="891"/>
      <c r="W61" s="891"/>
      <c r="X61" s="891"/>
      <c r="Y61" s="891"/>
      <c r="Z61" s="891"/>
      <c r="AA61" s="891"/>
      <c r="AB61" s="891"/>
      <c r="AC61" s="891"/>
      <c r="AD61" s="891"/>
      <c r="AE61" s="892"/>
      <c r="AF61" s="821"/>
      <c r="AG61" s="822"/>
      <c r="AH61" s="822"/>
      <c r="AI61" s="822"/>
      <c r="AJ61" s="823"/>
      <c r="AK61" s="893"/>
      <c r="AL61" s="891"/>
      <c r="AM61" s="891"/>
      <c r="AN61" s="891"/>
      <c r="AO61" s="891"/>
      <c r="AP61" s="891"/>
      <c r="AQ61" s="891"/>
      <c r="AR61" s="891"/>
      <c r="AS61" s="891"/>
      <c r="AT61" s="891"/>
      <c r="AU61" s="891"/>
      <c r="AV61" s="891"/>
      <c r="AW61" s="891"/>
      <c r="AX61" s="891"/>
      <c r="AY61" s="891"/>
      <c r="AZ61" s="894"/>
      <c r="BA61" s="894"/>
      <c r="BB61" s="894"/>
      <c r="BC61" s="894"/>
      <c r="BD61" s="894"/>
      <c r="BE61" s="885"/>
      <c r="BF61" s="885"/>
      <c r="BG61" s="885"/>
      <c r="BH61" s="885"/>
      <c r="BI61" s="886"/>
      <c r="BJ61" s="232"/>
      <c r="BK61" s="232"/>
      <c r="BL61" s="232"/>
      <c r="BM61" s="232"/>
      <c r="BN61" s="232"/>
      <c r="BO61" s="245"/>
      <c r="BP61" s="245"/>
      <c r="BQ61" s="242">
        <v>55</v>
      </c>
      <c r="BR61" s="243"/>
      <c r="BS61" s="841"/>
      <c r="BT61" s="842"/>
      <c r="BU61" s="842"/>
      <c r="BV61" s="842"/>
      <c r="BW61" s="842"/>
      <c r="BX61" s="842"/>
      <c r="BY61" s="842"/>
      <c r="BZ61" s="842"/>
      <c r="CA61" s="842"/>
      <c r="CB61" s="842"/>
      <c r="CC61" s="842"/>
      <c r="CD61" s="842"/>
      <c r="CE61" s="842"/>
      <c r="CF61" s="842"/>
      <c r="CG61" s="843"/>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8"/>
      <c r="DW61" s="839"/>
      <c r="DX61" s="839"/>
      <c r="DY61" s="839"/>
      <c r="DZ61" s="840"/>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0"/>
      <c r="R62" s="891"/>
      <c r="S62" s="891"/>
      <c r="T62" s="891"/>
      <c r="U62" s="891"/>
      <c r="V62" s="891"/>
      <c r="W62" s="891"/>
      <c r="X62" s="891"/>
      <c r="Y62" s="891"/>
      <c r="Z62" s="891"/>
      <c r="AA62" s="891"/>
      <c r="AB62" s="891"/>
      <c r="AC62" s="891"/>
      <c r="AD62" s="891"/>
      <c r="AE62" s="892"/>
      <c r="AF62" s="821"/>
      <c r="AG62" s="822"/>
      <c r="AH62" s="822"/>
      <c r="AI62" s="822"/>
      <c r="AJ62" s="823"/>
      <c r="AK62" s="893"/>
      <c r="AL62" s="891"/>
      <c r="AM62" s="891"/>
      <c r="AN62" s="891"/>
      <c r="AO62" s="891"/>
      <c r="AP62" s="891"/>
      <c r="AQ62" s="891"/>
      <c r="AR62" s="891"/>
      <c r="AS62" s="891"/>
      <c r="AT62" s="891"/>
      <c r="AU62" s="891"/>
      <c r="AV62" s="891"/>
      <c r="AW62" s="891"/>
      <c r="AX62" s="891"/>
      <c r="AY62" s="891"/>
      <c r="AZ62" s="894"/>
      <c r="BA62" s="894"/>
      <c r="BB62" s="894"/>
      <c r="BC62" s="894"/>
      <c r="BD62" s="894"/>
      <c r="BE62" s="885"/>
      <c r="BF62" s="885"/>
      <c r="BG62" s="885"/>
      <c r="BH62" s="885"/>
      <c r="BI62" s="886"/>
      <c r="BJ62" s="902" t="s">
        <v>412</v>
      </c>
      <c r="BK62" s="863"/>
      <c r="BL62" s="863"/>
      <c r="BM62" s="863"/>
      <c r="BN62" s="864"/>
      <c r="BO62" s="245"/>
      <c r="BP62" s="245"/>
      <c r="BQ62" s="242">
        <v>56</v>
      </c>
      <c r="BR62" s="243"/>
      <c r="BS62" s="841"/>
      <c r="BT62" s="842"/>
      <c r="BU62" s="842"/>
      <c r="BV62" s="842"/>
      <c r="BW62" s="842"/>
      <c r="BX62" s="842"/>
      <c r="BY62" s="842"/>
      <c r="BZ62" s="842"/>
      <c r="CA62" s="842"/>
      <c r="CB62" s="842"/>
      <c r="CC62" s="842"/>
      <c r="CD62" s="842"/>
      <c r="CE62" s="842"/>
      <c r="CF62" s="842"/>
      <c r="CG62" s="843"/>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8"/>
      <c r="DW62" s="839"/>
      <c r="DX62" s="839"/>
      <c r="DY62" s="839"/>
      <c r="DZ62" s="840"/>
      <c r="EA62" s="226"/>
    </row>
    <row r="63" spans="1:131" s="227" customFormat="1" ht="26.25" customHeight="1" thickBot="1">
      <c r="A63" s="244" t="s">
        <v>389</v>
      </c>
      <c r="B63" s="847" t="s">
        <v>413</v>
      </c>
      <c r="C63" s="848"/>
      <c r="D63" s="848"/>
      <c r="E63" s="848"/>
      <c r="F63" s="848"/>
      <c r="G63" s="848"/>
      <c r="H63" s="848"/>
      <c r="I63" s="848"/>
      <c r="J63" s="848"/>
      <c r="K63" s="848"/>
      <c r="L63" s="848"/>
      <c r="M63" s="848"/>
      <c r="N63" s="848"/>
      <c r="O63" s="848"/>
      <c r="P63" s="849"/>
      <c r="Q63" s="895"/>
      <c r="R63" s="896"/>
      <c r="S63" s="896"/>
      <c r="T63" s="896"/>
      <c r="U63" s="896"/>
      <c r="V63" s="896"/>
      <c r="W63" s="896"/>
      <c r="X63" s="896"/>
      <c r="Y63" s="896"/>
      <c r="Z63" s="896"/>
      <c r="AA63" s="896"/>
      <c r="AB63" s="896"/>
      <c r="AC63" s="896"/>
      <c r="AD63" s="896"/>
      <c r="AE63" s="897"/>
      <c r="AF63" s="898">
        <v>90</v>
      </c>
      <c r="AG63" s="899"/>
      <c r="AH63" s="899"/>
      <c r="AI63" s="899"/>
      <c r="AJ63" s="900"/>
      <c r="AK63" s="901"/>
      <c r="AL63" s="896"/>
      <c r="AM63" s="896"/>
      <c r="AN63" s="896"/>
      <c r="AO63" s="896"/>
      <c r="AP63" s="899"/>
      <c r="AQ63" s="899"/>
      <c r="AR63" s="899"/>
      <c r="AS63" s="899"/>
      <c r="AT63" s="899"/>
      <c r="AU63" s="899"/>
      <c r="AV63" s="899"/>
      <c r="AW63" s="899"/>
      <c r="AX63" s="899"/>
      <c r="AY63" s="899"/>
      <c r="AZ63" s="903"/>
      <c r="BA63" s="903"/>
      <c r="BB63" s="903"/>
      <c r="BC63" s="903"/>
      <c r="BD63" s="903"/>
      <c r="BE63" s="904"/>
      <c r="BF63" s="904"/>
      <c r="BG63" s="904"/>
      <c r="BH63" s="904"/>
      <c r="BI63" s="905"/>
      <c r="BJ63" s="906" t="s">
        <v>124</v>
      </c>
      <c r="BK63" s="907"/>
      <c r="BL63" s="907"/>
      <c r="BM63" s="907"/>
      <c r="BN63" s="908"/>
      <c r="BO63" s="245"/>
      <c r="BP63" s="245"/>
      <c r="BQ63" s="242">
        <v>57</v>
      </c>
      <c r="BR63" s="243"/>
      <c r="BS63" s="841"/>
      <c r="BT63" s="842"/>
      <c r="BU63" s="842"/>
      <c r="BV63" s="842"/>
      <c r="BW63" s="842"/>
      <c r="BX63" s="842"/>
      <c r="BY63" s="842"/>
      <c r="BZ63" s="842"/>
      <c r="CA63" s="842"/>
      <c r="CB63" s="842"/>
      <c r="CC63" s="842"/>
      <c r="CD63" s="842"/>
      <c r="CE63" s="842"/>
      <c r="CF63" s="842"/>
      <c r="CG63" s="843"/>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8"/>
      <c r="DW63" s="839"/>
      <c r="DX63" s="839"/>
      <c r="DY63" s="839"/>
      <c r="DZ63" s="84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1"/>
      <c r="BT64" s="842"/>
      <c r="BU64" s="842"/>
      <c r="BV64" s="842"/>
      <c r="BW64" s="842"/>
      <c r="BX64" s="842"/>
      <c r="BY64" s="842"/>
      <c r="BZ64" s="842"/>
      <c r="CA64" s="842"/>
      <c r="CB64" s="842"/>
      <c r="CC64" s="842"/>
      <c r="CD64" s="842"/>
      <c r="CE64" s="842"/>
      <c r="CF64" s="842"/>
      <c r="CG64" s="843"/>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8"/>
      <c r="DW64" s="839"/>
      <c r="DX64" s="839"/>
      <c r="DY64" s="839"/>
      <c r="DZ64" s="840"/>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1"/>
      <c r="BT65" s="842"/>
      <c r="BU65" s="842"/>
      <c r="BV65" s="842"/>
      <c r="BW65" s="842"/>
      <c r="BX65" s="842"/>
      <c r="BY65" s="842"/>
      <c r="BZ65" s="842"/>
      <c r="CA65" s="842"/>
      <c r="CB65" s="842"/>
      <c r="CC65" s="842"/>
      <c r="CD65" s="842"/>
      <c r="CE65" s="842"/>
      <c r="CF65" s="842"/>
      <c r="CG65" s="843"/>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8"/>
      <c r="DW65" s="839"/>
      <c r="DX65" s="839"/>
      <c r="DY65" s="839"/>
      <c r="DZ65" s="840"/>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394</v>
      </c>
      <c r="W66" s="778"/>
      <c r="X66" s="778"/>
      <c r="Y66" s="778"/>
      <c r="Z66" s="779"/>
      <c r="AA66" s="777" t="s">
        <v>417</v>
      </c>
      <c r="AB66" s="778"/>
      <c r="AC66" s="778"/>
      <c r="AD66" s="778"/>
      <c r="AE66" s="779"/>
      <c r="AF66" s="909" t="s">
        <v>396</v>
      </c>
      <c r="AG66" s="870"/>
      <c r="AH66" s="870"/>
      <c r="AI66" s="870"/>
      <c r="AJ66" s="910"/>
      <c r="AK66" s="777" t="s">
        <v>418</v>
      </c>
      <c r="AL66" s="801"/>
      <c r="AM66" s="801"/>
      <c r="AN66" s="801"/>
      <c r="AO66" s="802"/>
      <c r="AP66" s="777" t="s">
        <v>419</v>
      </c>
      <c r="AQ66" s="778"/>
      <c r="AR66" s="778"/>
      <c r="AS66" s="778"/>
      <c r="AT66" s="779"/>
      <c r="AU66" s="777" t="s">
        <v>420</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0"/>
      <c r="BT66" s="921"/>
      <c r="BU66" s="921"/>
      <c r="BV66" s="921"/>
      <c r="BW66" s="921"/>
      <c r="BX66" s="921"/>
      <c r="BY66" s="921"/>
      <c r="BZ66" s="921"/>
      <c r="CA66" s="921"/>
      <c r="CB66" s="921"/>
      <c r="CC66" s="921"/>
      <c r="CD66" s="921"/>
      <c r="CE66" s="921"/>
      <c r="CF66" s="921"/>
      <c r="CG66" s="922"/>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16"/>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1"/>
      <c r="AG67" s="873"/>
      <c r="AH67" s="873"/>
      <c r="AI67" s="873"/>
      <c r="AJ67" s="912"/>
      <c r="AK67" s="913"/>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0"/>
      <c r="BT67" s="921"/>
      <c r="BU67" s="921"/>
      <c r="BV67" s="921"/>
      <c r="BW67" s="921"/>
      <c r="BX67" s="921"/>
      <c r="BY67" s="921"/>
      <c r="BZ67" s="921"/>
      <c r="CA67" s="921"/>
      <c r="CB67" s="921"/>
      <c r="CC67" s="921"/>
      <c r="CD67" s="921"/>
      <c r="CE67" s="921"/>
      <c r="CF67" s="921"/>
      <c r="CG67" s="922"/>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16"/>
      <c r="EA67" s="226"/>
    </row>
    <row r="68" spans="1:131" s="227" customFormat="1" ht="26.25" customHeight="1" thickTop="1">
      <c r="A68" s="238">
        <v>1</v>
      </c>
      <c r="B68" s="926" t="s">
        <v>574</v>
      </c>
      <c r="C68" s="927"/>
      <c r="D68" s="927"/>
      <c r="E68" s="927"/>
      <c r="F68" s="927"/>
      <c r="G68" s="927"/>
      <c r="H68" s="927"/>
      <c r="I68" s="927"/>
      <c r="J68" s="927"/>
      <c r="K68" s="927"/>
      <c r="L68" s="927"/>
      <c r="M68" s="927"/>
      <c r="N68" s="927"/>
      <c r="O68" s="927"/>
      <c r="P68" s="928"/>
      <c r="Q68" s="929">
        <v>5506</v>
      </c>
      <c r="R68" s="923"/>
      <c r="S68" s="923"/>
      <c r="T68" s="923"/>
      <c r="U68" s="923"/>
      <c r="V68" s="923">
        <v>5410</v>
      </c>
      <c r="W68" s="923"/>
      <c r="X68" s="923"/>
      <c r="Y68" s="923"/>
      <c r="Z68" s="923"/>
      <c r="AA68" s="923">
        <v>96</v>
      </c>
      <c r="AB68" s="923"/>
      <c r="AC68" s="923"/>
      <c r="AD68" s="923"/>
      <c r="AE68" s="923"/>
      <c r="AF68" s="923">
        <v>90</v>
      </c>
      <c r="AG68" s="923"/>
      <c r="AH68" s="923"/>
      <c r="AI68" s="923"/>
      <c r="AJ68" s="923"/>
      <c r="AK68" s="923">
        <v>366</v>
      </c>
      <c r="AL68" s="923"/>
      <c r="AM68" s="923"/>
      <c r="AN68" s="923"/>
      <c r="AO68" s="923"/>
      <c r="AP68" s="923">
        <v>655</v>
      </c>
      <c r="AQ68" s="923"/>
      <c r="AR68" s="923"/>
      <c r="AS68" s="923"/>
      <c r="AT68" s="923"/>
      <c r="AU68" s="923"/>
      <c r="AV68" s="923"/>
      <c r="AW68" s="923"/>
      <c r="AX68" s="923"/>
      <c r="AY68" s="923"/>
      <c r="AZ68" s="924"/>
      <c r="BA68" s="924"/>
      <c r="BB68" s="924"/>
      <c r="BC68" s="924"/>
      <c r="BD68" s="925"/>
      <c r="BE68" s="245"/>
      <c r="BF68" s="245"/>
      <c r="BG68" s="245"/>
      <c r="BH68" s="245"/>
      <c r="BI68" s="245"/>
      <c r="BJ68" s="245"/>
      <c r="BK68" s="245"/>
      <c r="BL68" s="245"/>
      <c r="BM68" s="245"/>
      <c r="BN68" s="245"/>
      <c r="BO68" s="245"/>
      <c r="BP68" s="245"/>
      <c r="BQ68" s="242">
        <v>62</v>
      </c>
      <c r="BR68" s="247"/>
      <c r="BS68" s="920"/>
      <c r="BT68" s="921"/>
      <c r="BU68" s="921"/>
      <c r="BV68" s="921"/>
      <c r="BW68" s="921"/>
      <c r="BX68" s="921"/>
      <c r="BY68" s="921"/>
      <c r="BZ68" s="921"/>
      <c r="CA68" s="921"/>
      <c r="CB68" s="921"/>
      <c r="CC68" s="921"/>
      <c r="CD68" s="921"/>
      <c r="CE68" s="921"/>
      <c r="CF68" s="921"/>
      <c r="CG68" s="922"/>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16"/>
      <c r="EA68" s="226"/>
    </row>
    <row r="69" spans="1:131" s="227" customFormat="1" ht="26.25" customHeight="1">
      <c r="A69" s="241">
        <v>2</v>
      </c>
      <c r="B69" s="931" t="s">
        <v>575</v>
      </c>
      <c r="C69" s="932"/>
      <c r="D69" s="932"/>
      <c r="E69" s="932"/>
      <c r="F69" s="932"/>
      <c r="G69" s="932"/>
      <c r="H69" s="932"/>
      <c r="I69" s="932"/>
      <c r="J69" s="932"/>
      <c r="K69" s="932"/>
      <c r="L69" s="932"/>
      <c r="M69" s="932"/>
      <c r="N69" s="932"/>
      <c r="O69" s="932"/>
      <c r="P69" s="933"/>
      <c r="Q69" s="930">
        <v>645</v>
      </c>
      <c r="R69" s="888"/>
      <c r="S69" s="888"/>
      <c r="T69" s="888"/>
      <c r="U69" s="888"/>
      <c r="V69" s="888">
        <v>482</v>
      </c>
      <c r="W69" s="888"/>
      <c r="X69" s="888"/>
      <c r="Y69" s="888"/>
      <c r="Z69" s="888"/>
      <c r="AA69" s="888">
        <v>163</v>
      </c>
      <c r="AB69" s="888"/>
      <c r="AC69" s="888"/>
      <c r="AD69" s="888"/>
      <c r="AE69" s="888"/>
      <c r="AF69" s="888">
        <v>925</v>
      </c>
      <c r="AG69" s="888"/>
      <c r="AH69" s="888"/>
      <c r="AI69" s="888"/>
      <c r="AJ69" s="888"/>
      <c r="AK69" s="888"/>
      <c r="AL69" s="888"/>
      <c r="AM69" s="888"/>
      <c r="AN69" s="888"/>
      <c r="AO69" s="888"/>
      <c r="AP69" s="888">
        <v>98</v>
      </c>
      <c r="AQ69" s="888"/>
      <c r="AR69" s="888"/>
      <c r="AS69" s="888"/>
      <c r="AT69" s="888"/>
      <c r="AU69" s="888"/>
      <c r="AV69" s="888"/>
      <c r="AW69" s="888"/>
      <c r="AX69" s="888"/>
      <c r="AY69" s="888"/>
      <c r="AZ69" s="934"/>
      <c r="BA69" s="934"/>
      <c r="BB69" s="934"/>
      <c r="BC69" s="934"/>
      <c r="BD69" s="935"/>
      <c r="BE69" s="245"/>
      <c r="BF69" s="245"/>
      <c r="BG69" s="245"/>
      <c r="BH69" s="245"/>
      <c r="BI69" s="245"/>
      <c r="BJ69" s="245"/>
      <c r="BK69" s="245"/>
      <c r="BL69" s="245"/>
      <c r="BM69" s="245"/>
      <c r="BN69" s="245"/>
      <c r="BO69" s="245"/>
      <c r="BP69" s="245"/>
      <c r="BQ69" s="242">
        <v>63</v>
      </c>
      <c r="BR69" s="247"/>
      <c r="BS69" s="920"/>
      <c r="BT69" s="921"/>
      <c r="BU69" s="921"/>
      <c r="BV69" s="921"/>
      <c r="BW69" s="921"/>
      <c r="BX69" s="921"/>
      <c r="BY69" s="921"/>
      <c r="BZ69" s="921"/>
      <c r="CA69" s="921"/>
      <c r="CB69" s="921"/>
      <c r="CC69" s="921"/>
      <c r="CD69" s="921"/>
      <c r="CE69" s="921"/>
      <c r="CF69" s="921"/>
      <c r="CG69" s="922"/>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16"/>
      <c r="EA69" s="226"/>
    </row>
    <row r="70" spans="1:131" s="227" customFormat="1" ht="26.25" customHeight="1">
      <c r="A70" s="241">
        <v>3</v>
      </c>
      <c r="B70" s="815" t="s">
        <v>576</v>
      </c>
      <c r="C70" s="816"/>
      <c r="D70" s="816"/>
      <c r="E70" s="816"/>
      <c r="F70" s="816"/>
      <c r="G70" s="816"/>
      <c r="H70" s="816"/>
      <c r="I70" s="816"/>
      <c r="J70" s="816"/>
      <c r="K70" s="816"/>
      <c r="L70" s="816"/>
      <c r="M70" s="816"/>
      <c r="N70" s="816"/>
      <c r="O70" s="816"/>
      <c r="P70" s="817"/>
      <c r="Q70" s="930">
        <v>10004</v>
      </c>
      <c r="R70" s="888"/>
      <c r="S70" s="888"/>
      <c r="T70" s="888"/>
      <c r="U70" s="888"/>
      <c r="V70" s="888">
        <v>9478</v>
      </c>
      <c r="W70" s="888"/>
      <c r="X70" s="888"/>
      <c r="Y70" s="888"/>
      <c r="Z70" s="888"/>
      <c r="AA70" s="888">
        <v>526</v>
      </c>
      <c r="AB70" s="888"/>
      <c r="AC70" s="888"/>
      <c r="AD70" s="888"/>
      <c r="AE70" s="888"/>
      <c r="AF70" s="888"/>
      <c r="AG70" s="888"/>
      <c r="AH70" s="888"/>
      <c r="AI70" s="888"/>
      <c r="AJ70" s="888"/>
      <c r="AK70" s="888">
        <v>15</v>
      </c>
      <c r="AL70" s="888"/>
      <c r="AM70" s="888"/>
      <c r="AN70" s="888"/>
      <c r="AO70" s="888"/>
      <c r="AP70" s="888"/>
      <c r="AQ70" s="888"/>
      <c r="AR70" s="888"/>
      <c r="AS70" s="888"/>
      <c r="AT70" s="888"/>
      <c r="AU70" s="888"/>
      <c r="AV70" s="888"/>
      <c r="AW70" s="888"/>
      <c r="AX70" s="888"/>
      <c r="AY70" s="888"/>
      <c r="AZ70" s="934"/>
      <c r="BA70" s="934"/>
      <c r="BB70" s="934"/>
      <c r="BC70" s="934"/>
      <c r="BD70" s="935"/>
      <c r="BE70" s="245"/>
      <c r="BF70" s="245"/>
      <c r="BG70" s="245"/>
      <c r="BH70" s="245"/>
      <c r="BI70" s="245"/>
      <c r="BJ70" s="245"/>
      <c r="BK70" s="245"/>
      <c r="BL70" s="245"/>
      <c r="BM70" s="245"/>
      <c r="BN70" s="245"/>
      <c r="BO70" s="245"/>
      <c r="BP70" s="245"/>
      <c r="BQ70" s="242">
        <v>64</v>
      </c>
      <c r="BR70" s="247"/>
      <c r="BS70" s="920"/>
      <c r="BT70" s="921"/>
      <c r="BU70" s="921"/>
      <c r="BV70" s="921"/>
      <c r="BW70" s="921"/>
      <c r="BX70" s="921"/>
      <c r="BY70" s="921"/>
      <c r="BZ70" s="921"/>
      <c r="CA70" s="921"/>
      <c r="CB70" s="921"/>
      <c r="CC70" s="921"/>
      <c r="CD70" s="921"/>
      <c r="CE70" s="921"/>
      <c r="CF70" s="921"/>
      <c r="CG70" s="922"/>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16"/>
      <c r="EA70" s="226"/>
    </row>
    <row r="71" spans="1:131" s="227" customFormat="1" ht="26.25" customHeight="1">
      <c r="A71" s="241">
        <v>4</v>
      </c>
      <c r="B71" s="815" t="s">
        <v>577</v>
      </c>
      <c r="C71" s="816"/>
      <c r="D71" s="816"/>
      <c r="E71" s="816"/>
      <c r="F71" s="816"/>
      <c r="G71" s="816"/>
      <c r="H71" s="816"/>
      <c r="I71" s="816"/>
      <c r="J71" s="816"/>
      <c r="K71" s="816"/>
      <c r="L71" s="816"/>
      <c r="M71" s="816"/>
      <c r="N71" s="816"/>
      <c r="O71" s="816"/>
      <c r="P71" s="817"/>
      <c r="Q71" s="930">
        <v>1564</v>
      </c>
      <c r="R71" s="888"/>
      <c r="S71" s="888"/>
      <c r="T71" s="888"/>
      <c r="U71" s="888"/>
      <c r="V71" s="888">
        <v>1563</v>
      </c>
      <c r="W71" s="888"/>
      <c r="X71" s="888"/>
      <c r="Y71" s="888"/>
      <c r="Z71" s="888"/>
      <c r="AA71" s="888">
        <v>1</v>
      </c>
      <c r="AB71" s="888"/>
      <c r="AC71" s="888"/>
      <c r="AD71" s="888"/>
      <c r="AE71" s="888"/>
      <c r="AF71" s="888"/>
      <c r="AG71" s="888"/>
      <c r="AH71" s="888"/>
      <c r="AI71" s="888"/>
      <c r="AJ71" s="888"/>
      <c r="AK71" s="888"/>
      <c r="AL71" s="888"/>
      <c r="AM71" s="888"/>
      <c r="AN71" s="888"/>
      <c r="AO71" s="888"/>
      <c r="AP71" s="888"/>
      <c r="AQ71" s="888"/>
      <c r="AR71" s="888"/>
      <c r="AS71" s="888"/>
      <c r="AT71" s="888"/>
      <c r="AU71" s="888"/>
      <c r="AV71" s="888"/>
      <c r="AW71" s="888"/>
      <c r="AX71" s="888"/>
      <c r="AY71" s="888"/>
      <c r="AZ71" s="934"/>
      <c r="BA71" s="934"/>
      <c r="BB71" s="934"/>
      <c r="BC71" s="934"/>
      <c r="BD71" s="935"/>
      <c r="BE71" s="245"/>
      <c r="BF71" s="245"/>
      <c r="BG71" s="245"/>
      <c r="BH71" s="245"/>
      <c r="BI71" s="245"/>
      <c r="BJ71" s="245"/>
      <c r="BK71" s="245"/>
      <c r="BL71" s="245"/>
      <c r="BM71" s="245"/>
      <c r="BN71" s="245"/>
      <c r="BO71" s="245"/>
      <c r="BP71" s="245"/>
      <c r="BQ71" s="242">
        <v>65</v>
      </c>
      <c r="BR71" s="247"/>
      <c r="BS71" s="920"/>
      <c r="BT71" s="921"/>
      <c r="BU71" s="921"/>
      <c r="BV71" s="921"/>
      <c r="BW71" s="921"/>
      <c r="BX71" s="921"/>
      <c r="BY71" s="921"/>
      <c r="BZ71" s="921"/>
      <c r="CA71" s="921"/>
      <c r="CB71" s="921"/>
      <c r="CC71" s="921"/>
      <c r="CD71" s="921"/>
      <c r="CE71" s="921"/>
      <c r="CF71" s="921"/>
      <c r="CG71" s="922"/>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16"/>
      <c r="EA71" s="226"/>
    </row>
    <row r="72" spans="1:131" s="227" customFormat="1" ht="26.25" customHeight="1">
      <c r="A72" s="241">
        <v>5</v>
      </c>
      <c r="B72" s="815" t="s">
        <v>578</v>
      </c>
      <c r="C72" s="816"/>
      <c r="D72" s="816"/>
      <c r="E72" s="816"/>
      <c r="F72" s="816"/>
      <c r="G72" s="816"/>
      <c r="H72" s="816"/>
      <c r="I72" s="816"/>
      <c r="J72" s="816"/>
      <c r="K72" s="816"/>
      <c r="L72" s="816"/>
      <c r="M72" s="816"/>
      <c r="N72" s="816"/>
      <c r="O72" s="816"/>
      <c r="P72" s="817"/>
      <c r="Q72" s="930">
        <v>1</v>
      </c>
      <c r="R72" s="888"/>
      <c r="S72" s="888"/>
      <c r="T72" s="888"/>
      <c r="U72" s="888"/>
      <c r="V72" s="888">
        <v>0</v>
      </c>
      <c r="W72" s="888"/>
      <c r="X72" s="888"/>
      <c r="Y72" s="888"/>
      <c r="Z72" s="888"/>
      <c r="AA72" s="888">
        <v>1</v>
      </c>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934"/>
      <c r="BA72" s="934"/>
      <c r="BB72" s="934"/>
      <c r="BC72" s="934"/>
      <c r="BD72" s="935"/>
      <c r="BE72" s="245"/>
      <c r="BF72" s="245"/>
      <c r="BG72" s="245"/>
      <c r="BH72" s="245"/>
      <c r="BI72" s="245"/>
      <c r="BJ72" s="245"/>
      <c r="BK72" s="245"/>
      <c r="BL72" s="245"/>
      <c r="BM72" s="245"/>
      <c r="BN72" s="245"/>
      <c r="BO72" s="245"/>
      <c r="BP72" s="245"/>
      <c r="BQ72" s="242">
        <v>66</v>
      </c>
      <c r="BR72" s="247"/>
      <c r="BS72" s="920"/>
      <c r="BT72" s="921"/>
      <c r="BU72" s="921"/>
      <c r="BV72" s="921"/>
      <c r="BW72" s="921"/>
      <c r="BX72" s="921"/>
      <c r="BY72" s="921"/>
      <c r="BZ72" s="921"/>
      <c r="CA72" s="921"/>
      <c r="CB72" s="921"/>
      <c r="CC72" s="921"/>
      <c r="CD72" s="921"/>
      <c r="CE72" s="921"/>
      <c r="CF72" s="921"/>
      <c r="CG72" s="922"/>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16"/>
      <c r="EA72" s="226"/>
    </row>
    <row r="73" spans="1:131" s="227" customFormat="1" ht="26.25" customHeight="1">
      <c r="A73" s="241">
        <v>6</v>
      </c>
      <c r="B73" s="815" t="s">
        <v>579</v>
      </c>
      <c r="C73" s="816"/>
      <c r="D73" s="816"/>
      <c r="E73" s="816"/>
      <c r="F73" s="816"/>
      <c r="G73" s="816"/>
      <c r="H73" s="816"/>
      <c r="I73" s="816"/>
      <c r="J73" s="816"/>
      <c r="K73" s="816"/>
      <c r="L73" s="816"/>
      <c r="M73" s="816"/>
      <c r="N73" s="816"/>
      <c r="O73" s="816"/>
      <c r="P73" s="817"/>
      <c r="Q73" s="930">
        <v>41</v>
      </c>
      <c r="R73" s="888"/>
      <c r="S73" s="888"/>
      <c r="T73" s="888"/>
      <c r="U73" s="888"/>
      <c r="V73" s="888">
        <v>35</v>
      </c>
      <c r="W73" s="888"/>
      <c r="X73" s="888"/>
      <c r="Y73" s="888"/>
      <c r="Z73" s="888"/>
      <c r="AA73" s="888">
        <v>6</v>
      </c>
      <c r="AB73" s="888"/>
      <c r="AC73" s="888"/>
      <c r="AD73" s="888"/>
      <c r="AE73" s="888"/>
      <c r="AF73" s="888"/>
      <c r="AG73" s="888"/>
      <c r="AH73" s="888"/>
      <c r="AI73" s="888"/>
      <c r="AJ73" s="888"/>
      <c r="AK73" s="888"/>
      <c r="AL73" s="888"/>
      <c r="AM73" s="888"/>
      <c r="AN73" s="888"/>
      <c r="AO73" s="888"/>
      <c r="AP73" s="888"/>
      <c r="AQ73" s="888"/>
      <c r="AR73" s="888"/>
      <c r="AS73" s="888"/>
      <c r="AT73" s="888"/>
      <c r="AU73" s="888"/>
      <c r="AV73" s="888"/>
      <c r="AW73" s="888"/>
      <c r="AX73" s="888"/>
      <c r="AY73" s="888"/>
      <c r="AZ73" s="934"/>
      <c r="BA73" s="934"/>
      <c r="BB73" s="934"/>
      <c r="BC73" s="934"/>
      <c r="BD73" s="935"/>
      <c r="BE73" s="245"/>
      <c r="BF73" s="245"/>
      <c r="BG73" s="245"/>
      <c r="BH73" s="245"/>
      <c r="BI73" s="245"/>
      <c r="BJ73" s="245"/>
      <c r="BK73" s="245"/>
      <c r="BL73" s="245"/>
      <c r="BM73" s="245"/>
      <c r="BN73" s="245"/>
      <c r="BO73" s="245"/>
      <c r="BP73" s="245"/>
      <c r="BQ73" s="242">
        <v>67</v>
      </c>
      <c r="BR73" s="247"/>
      <c r="BS73" s="920"/>
      <c r="BT73" s="921"/>
      <c r="BU73" s="921"/>
      <c r="BV73" s="921"/>
      <c r="BW73" s="921"/>
      <c r="BX73" s="921"/>
      <c r="BY73" s="921"/>
      <c r="BZ73" s="921"/>
      <c r="CA73" s="921"/>
      <c r="CB73" s="921"/>
      <c r="CC73" s="921"/>
      <c r="CD73" s="921"/>
      <c r="CE73" s="921"/>
      <c r="CF73" s="921"/>
      <c r="CG73" s="922"/>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16"/>
      <c r="EA73" s="226"/>
    </row>
    <row r="74" spans="1:131" s="227" customFormat="1" ht="26.25" customHeight="1">
      <c r="A74" s="241">
        <v>7</v>
      </c>
      <c r="B74" s="815" t="s">
        <v>580</v>
      </c>
      <c r="C74" s="816"/>
      <c r="D74" s="816"/>
      <c r="E74" s="816"/>
      <c r="F74" s="816"/>
      <c r="G74" s="816"/>
      <c r="H74" s="816"/>
      <c r="I74" s="816"/>
      <c r="J74" s="816"/>
      <c r="K74" s="816"/>
      <c r="L74" s="816"/>
      <c r="M74" s="816"/>
      <c r="N74" s="816"/>
      <c r="O74" s="816"/>
      <c r="P74" s="817"/>
      <c r="Q74" s="930">
        <v>42</v>
      </c>
      <c r="R74" s="888"/>
      <c r="S74" s="888"/>
      <c r="T74" s="888"/>
      <c r="U74" s="888"/>
      <c r="V74" s="888">
        <v>39</v>
      </c>
      <c r="W74" s="888"/>
      <c r="X74" s="888"/>
      <c r="Y74" s="888"/>
      <c r="Z74" s="888"/>
      <c r="AA74" s="888">
        <v>3</v>
      </c>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934"/>
      <c r="BA74" s="934"/>
      <c r="BB74" s="934"/>
      <c r="BC74" s="934"/>
      <c r="BD74" s="935"/>
      <c r="BE74" s="245"/>
      <c r="BF74" s="245"/>
      <c r="BG74" s="245"/>
      <c r="BH74" s="245"/>
      <c r="BI74" s="245"/>
      <c r="BJ74" s="245"/>
      <c r="BK74" s="245"/>
      <c r="BL74" s="245"/>
      <c r="BM74" s="245"/>
      <c r="BN74" s="245"/>
      <c r="BO74" s="245"/>
      <c r="BP74" s="245"/>
      <c r="BQ74" s="242">
        <v>68</v>
      </c>
      <c r="BR74" s="247"/>
      <c r="BS74" s="920"/>
      <c r="BT74" s="921"/>
      <c r="BU74" s="921"/>
      <c r="BV74" s="921"/>
      <c r="BW74" s="921"/>
      <c r="BX74" s="921"/>
      <c r="BY74" s="921"/>
      <c r="BZ74" s="921"/>
      <c r="CA74" s="921"/>
      <c r="CB74" s="921"/>
      <c r="CC74" s="921"/>
      <c r="CD74" s="921"/>
      <c r="CE74" s="921"/>
      <c r="CF74" s="921"/>
      <c r="CG74" s="922"/>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16"/>
      <c r="EA74" s="226"/>
    </row>
    <row r="75" spans="1:131" s="227" customFormat="1" ht="26.25" customHeight="1">
      <c r="A75" s="241">
        <v>8</v>
      </c>
      <c r="B75" s="815" t="s">
        <v>581</v>
      </c>
      <c r="C75" s="816"/>
      <c r="D75" s="816"/>
      <c r="E75" s="816"/>
      <c r="F75" s="816"/>
      <c r="G75" s="816"/>
      <c r="H75" s="816"/>
      <c r="I75" s="816"/>
      <c r="J75" s="816"/>
      <c r="K75" s="816"/>
      <c r="L75" s="816"/>
      <c r="M75" s="816"/>
      <c r="N75" s="816"/>
      <c r="O75" s="816"/>
      <c r="P75" s="817"/>
      <c r="Q75" s="936">
        <v>867</v>
      </c>
      <c r="R75" s="937"/>
      <c r="S75" s="937"/>
      <c r="T75" s="937"/>
      <c r="U75" s="887"/>
      <c r="V75" s="938">
        <v>814</v>
      </c>
      <c r="W75" s="937"/>
      <c r="X75" s="937"/>
      <c r="Y75" s="937"/>
      <c r="Z75" s="887"/>
      <c r="AA75" s="938">
        <v>53</v>
      </c>
      <c r="AB75" s="937"/>
      <c r="AC75" s="937"/>
      <c r="AD75" s="937"/>
      <c r="AE75" s="887"/>
      <c r="AF75" s="938">
        <v>53</v>
      </c>
      <c r="AG75" s="937"/>
      <c r="AH75" s="937"/>
      <c r="AI75" s="937"/>
      <c r="AJ75" s="887"/>
      <c r="AK75" s="938">
        <v>0</v>
      </c>
      <c r="AL75" s="937"/>
      <c r="AM75" s="937"/>
      <c r="AN75" s="937"/>
      <c r="AO75" s="887"/>
      <c r="AP75" s="938" t="s">
        <v>583</v>
      </c>
      <c r="AQ75" s="937"/>
      <c r="AR75" s="937"/>
      <c r="AS75" s="937"/>
      <c r="AT75" s="887"/>
      <c r="AU75" s="938"/>
      <c r="AV75" s="937"/>
      <c r="AW75" s="937"/>
      <c r="AX75" s="937"/>
      <c r="AY75" s="887"/>
      <c r="AZ75" s="934"/>
      <c r="BA75" s="934"/>
      <c r="BB75" s="934"/>
      <c r="BC75" s="934"/>
      <c r="BD75" s="935"/>
      <c r="BE75" s="245"/>
      <c r="BF75" s="245"/>
      <c r="BG75" s="245"/>
      <c r="BH75" s="245"/>
      <c r="BI75" s="245"/>
      <c r="BJ75" s="245"/>
      <c r="BK75" s="245"/>
      <c r="BL75" s="245"/>
      <c r="BM75" s="245"/>
      <c r="BN75" s="245"/>
      <c r="BO75" s="245"/>
      <c r="BP75" s="245"/>
      <c r="BQ75" s="242">
        <v>69</v>
      </c>
      <c r="BR75" s="247"/>
      <c r="BS75" s="920"/>
      <c r="BT75" s="921"/>
      <c r="BU75" s="921"/>
      <c r="BV75" s="921"/>
      <c r="BW75" s="921"/>
      <c r="BX75" s="921"/>
      <c r="BY75" s="921"/>
      <c r="BZ75" s="921"/>
      <c r="CA75" s="921"/>
      <c r="CB75" s="921"/>
      <c r="CC75" s="921"/>
      <c r="CD75" s="921"/>
      <c r="CE75" s="921"/>
      <c r="CF75" s="921"/>
      <c r="CG75" s="922"/>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16"/>
      <c r="EA75" s="226"/>
    </row>
    <row r="76" spans="1:131" s="227" customFormat="1" ht="26.25" customHeight="1">
      <c r="A76" s="241">
        <v>9</v>
      </c>
      <c r="B76" s="815" t="s">
        <v>582</v>
      </c>
      <c r="C76" s="816"/>
      <c r="D76" s="816"/>
      <c r="E76" s="816"/>
      <c r="F76" s="816"/>
      <c r="G76" s="816"/>
      <c r="H76" s="816"/>
      <c r="I76" s="816"/>
      <c r="J76" s="816"/>
      <c r="K76" s="816"/>
      <c r="L76" s="816"/>
      <c r="M76" s="816"/>
      <c r="N76" s="816"/>
      <c r="O76" s="816"/>
      <c r="P76" s="817"/>
      <c r="Q76" s="936">
        <v>250285</v>
      </c>
      <c r="R76" s="937"/>
      <c r="S76" s="937"/>
      <c r="T76" s="937"/>
      <c r="U76" s="887"/>
      <c r="V76" s="938">
        <v>238827</v>
      </c>
      <c r="W76" s="937"/>
      <c r="X76" s="937"/>
      <c r="Y76" s="937"/>
      <c r="Z76" s="887"/>
      <c r="AA76" s="938">
        <v>11458</v>
      </c>
      <c r="AB76" s="937"/>
      <c r="AC76" s="937"/>
      <c r="AD76" s="937"/>
      <c r="AE76" s="887"/>
      <c r="AF76" s="938">
        <v>11458</v>
      </c>
      <c r="AG76" s="937"/>
      <c r="AH76" s="937"/>
      <c r="AI76" s="937"/>
      <c r="AJ76" s="887"/>
      <c r="AK76" s="938">
        <v>608</v>
      </c>
      <c r="AL76" s="937"/>
      <c r="AM76" s="937"/>
      <c r="AN76" s="937"/>
      <c r="AO76" s="887"/>
      <c r="AP76" s="938" t="s">
        <v>583</v>
      </c>
      <c r="AQ76" s="937"/>
      <c r="AR76" s="937"/>
      <c r="AS76" s="937"/>
      <c r="AT76" s="887"/>
      <c r="AU76" s="938"/>
      <c r="AV76" s="937"/>
      <c r="AW76" s="937"/>
      <c r="AX76" s="937"/>
      <c r="AY76" s="887"/>
      <c r="AZ76" s="934"/>
      <c r="BA76" s="934"/>
      <c r="BB76" s="934"/>
      <c r="BC76" s="934"/>
      <c r="BD76" s="935"/>
      <c r="BE76" s="245"/>
      <c r="BF76" s="245"/>
      <c r="BG76" s="245"/>
      <c r="BH76" s="245"/>
      <c r="BI76" s="245"/>
      <c r="BJ76" s="245"/>
      <c r="BK76" s="245"/>
      <c r="BL76" s="245"/>
      <c r="BM76" s="245"/>
      <c r="BN76" s="245"/>
      <c r="BO76" s="245"/>
      <c r="BP76" s="245"/>
      <c r="BQ76" s="242">
        <v>70</v>
      </c>
      <c r="BR76" s="247"/>
      <c r="BS76" s="920"/>
      <c r="BT76" s="921"/>
      <c r="BU76" s="921"/>
      <c r="BV76" s="921"/>
      <c r="BW76" s="921"/>
      <c r="BX76" s="921"/>
      <c r="BY76" s="921"/>
      <c r="BZ76" s="921"/>
      <c r="CA76" s="921"/>
      <c r="CB76" s="921"/>
      <c r="CC76" s="921"/>
      <c r="CD76" s="921"/>
      <c r="CE76" s="921"/>
      <c r="CF76" s="921"/>
      <c r="CG76" s="922"/>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16"/>
      <c r="EA76" s="226"/>
    </row>
    <row r="77" spans="1:131" s="227" customFormat="1" ht="26.25" customHeight="1">
      <c r="A77" s="241">
        <v>10</v>
      </c>
      <c r="B77" s="939"/>
      <c r="C77" s="940"/>
      <c r="D77" s="940"/>
      <c r="E77" s="940"/>
      <c r="F77" s="940"/>
      <c r="G77" s="940"/>
      <c r="H77" s="940"/>
      <c r="I77" s="940"/>
      <c r="J77" s="940"/>
      <c r="K77" s="940"/>
      <c r="L77" s="940"/>
      <c r="M77" s="940"/>
      <c r="N77" s="940"/>
      <c r="O77" s="940"/>
      <c r="P77" s="941"/>
      <c r="Q77" s="936"/>
      <c r="R77" s="937"/>
      <c r="S77" s="937"/>
      <c r="T77" s="937"/>
      <c r="U77" s="887"/>
      <c r="V77" s="938"/>
      <c r="W77" s="937"/>
      <c r="X77" s="937"/>
      <c r="Y77" s="937"/>
      <c r="Z77" s="887"/>
      <c r="AA77" s="938"/>
      <c r="AB77" s="937"/>
      <c r="AC77" s="937"/>
      <c r="AD77" s="937"/>
      <c r="AE77" s="887"/>
      <c r="AF77" s="938"/>
      <c r="AG77" s="937"/>
      <c r="AH77" s="937"/>
      <c r="AI77" s="937"/>
      <c r="AJ77" s="887"/>
      <c r="AK77" s="938"/>
      <c r="AL77" s="937"/>
      <c r="AM77" s="937"/>
      <c r="AN77" s="937"/>
      <c r="AO77" s="887"/>
      <c r="AP77" s="938"/>
      <c r="AQ77" s="937"/>
      <c r="AR77" s="937"/>
      <c r="AS77" s="937"/>
      <c r="AT77" s="887"/>
      <c r="AU77" s="938"/>
      <c r="AV77" s="937"/>
      <c r="AW77" s="937"/>
      <c r="AX77" s="937"/>
      <c r="AY77" s="887"/>
      <c r="AZ77" s="934"/>
      <c r="BA77" s="934"/>
      <c r="BB77" s="934"/>
      <c r="BC77" s="934"/>
      <c r="BD77" s="935"/>
      <c r="BE77" s="245"/>
      <c r="BF77" s="245"/>
      <c r="BG77" s="245"/>
      <c r="BH77" s="245"/>
      <c r="BI77" s="245"/>
      <c r="BJ77" s="245"/>
      <c r="BK77" s="245"/>
      <c r="BL77" s="245"/>
      <c r="BM77" s="245"/>
      <c r="BN77" s="245"/>
      <c r="BO77" s="245"/>
      <c r="BP77" s="245"/>
      <c r="BQ77" s="242">
        <v>71</v>
      </c>
      <c r="BR77" s="247"/>
      <c r="BS77" s="920"/>
      <c r="BT77" s="921"/>
      <c r="BU77" s="921"/>
      <c r="BV77" s="921"/>
      <c r="BW77" s="921"/>
      <c r="BX77" s="921"/>
      <c r="BY77" s="921"/>
      <c r="BZ77" s="921"/>
      <c r="CA77" s="921"/>
      <c r="CB77" s="921"/>
      <c r="CC77" s="921"/>
      <c r="CD77" s="921"/>
      <c r="CE77" s="921"/>
      <c r="CF77" s="921"/>
      <c r="CG77" s="922"/>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16"/>
      <c r="EA77" s="226"/>
    </row>
    <row r="78" spans="1:131" s="227" customFormat="1" ht="26.25" customHeight="1">
      <c r="A78" s="241">
        <v>11</v>
      </c>
      <c r="B78" s="939"/>
      <c r="C78" s="940"/>
      <c r="D78" s="940"/>
      <c r="E78" s="940"/>
      <c r="F78" s="940"/>
      <c r="G78" s="940"/>
      <c r="H78" s="940"/>
      <c r="I78" s="940"/>
      <c r="J78" s="940"/>
      <c r="K78" s="940"/>
      <c r="L78" s="940"/>
      <c r="M78" s="940"/>
      <c r="N78" s="940"/>
      <c r="O78" s="940"/>
      <c r="P78" s="941"/>
      <c r="Q78" s="930"/>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934"/>
      <c r="BA78" s="934"/>
      <c r="BB78" s="934"/>
      <c r="BC78" s="934"/>
      <c r="BD78" s="935"/>
      <c r="BE78" s="245"/>
      <c r="BF78" s="245"/>
      <c r="BG78" s="245"/>
      <c r="BH78" s="245"/>
      <c r="BI78" s="245"/>
      <c r="BJ78" s="248"/>
      <c r="BK78" s="248"/>
      <c r="BL78" s="248"/>
      <c r="BM78" s="248"/>
      <c r="BN78" s="248"/>
      <c r="BO78" s="245"/>
      <c r="BP78" s="245"/>
      <c r="BQ78" s="242">
        <v>72</v>
      </c>
      <c r="BR78" s="247"/>
      <c r="BS78" s="920"/>
      <c r="BT78" s="921"/>
      <c r="BU78" s="921"/>
      <c r="BV78" s="921"/>
      <c r="BW78" s="921"/>
      <c r="BX78" s="921"/>
      <c r="BY78" s="921"/>
      <c r="BZ78" s="921"/>
      <c r="CA78" s="921"/>
      <c r="CB78" s="921"/>
      <c r="CC78" s="921"/>
      <c r="CD78" s="921"/>
      <c r="CE78" s="921"/>
      <c r="CF78" s="921"/>
      <c r="CG78" s="922"/>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16"/>
      <c r="EA78" s="226"/>
    </row>
    <row r="79" spans="1:131" s="227" customFormat="1" ht="26.25" customHeight="1">
      <c r="A79" s="241">
        <v>12</v>
      </c>
      <c r="B79" s="939"/>
      <c r="C79" s="940"/>
      <c r="D79" s="940"/>
      <c r="E79" s="940"/>
      <c r="F79" s="940"/>
      <c r="G79" s="940"/>
      <c r="H79" s="940"/>
      <c r="I79" s="940"/>
      <c r="J79" s="940"/>
      <c r="K79" s="940"/>
      <c r="L79" s="940"/>
      <c r="M79" s="940"/>
      <c r="N79" s="940"/>
      <c r="O79" s="940"/>
      <c r="P79" s="941"/>
      <c r="Q79" s="930"/>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934"/>
      <c r="BA79" s="934"/>
      <c r="BB79" s="934"/>
      <c r="BC79" s="934"/>
      <c r="BD79" s="935"/>
      <c r="BE79" s="245"/>
      <c r="BF79" s="245"/>
      <c r="BG79" s="245"/>
      <c r="BH79" s="245"/>
      <c r="BI79" s="245"/>
      <c r="BJ79" s="248"/>
      <c r="BK79" s="248"/>
      <c r="BL79" s="248"/>
      <c r="BM79" s="248"/>
      <c r="BN79" s="248"/>
      <c r="BO79" s="245"/>
      <c r="BP79" s="245"/>
      <c r="BQ79" s="242">
        <v>73</v>
      </c>
      <c r="BR79" s="247"/>
      <c r="BS79" s="920"/>
      <c r="BT79" s="921"/>
      <c r="BU79" s="921"/>
      <c r="BV79" s="921"/>
      <c r="BW79" s="921"/>
      <c r="BX79" s="921"/>
      <c r="BY79" s="921"/>
      <c r="BZ79" s="921"/>
      <c r="CA79" s="921"/>
      <c r="CB79" s="921"/>
      <c r="CC79" s="921"/>
      <c r="CD79" s="921"/>
      <c r="CE79" s="921"/>
      <c r="CF79" s="921"/>
      <c r="CG79" s="922"/>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16"/>
      <c r="EA79" s="226"/>
    </row>
    <row r="80" spans="1:131" s="227" customFormat="1" ht="26.25" customHeight="1">
      <c r="A80" s="241">
        <v>13</v>
      </c>
      <c r="B80" s="939"/>
      <c r="C80" s="940"/>
      <c r="D80" s="940"/>
      <c r="E80" s="940"/>
      <c r="F80" s="940"/>
      <c r="G80" s="940"/>
      <c r="H80" s="940"/>
      <c r="I80" s="940"/>
      <c r="J80" s="940"/>
      <c r="K80" s="940"/>
      <c r="L80" s="940"/>
      <c r="M80" s="940"/>
      <c r="N80" s="940"/>
      <c r="O80" s="940"/>
      <c r="P80" s="941"/>
      <c r="Q80" s="930"/>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4"/>
      <c r="BA80" s="934"/>
      <c r="BB80" s="934"/>
      <c r="BC80" s="934"/>
      <c r="BD80" s="935"/>
      <c r="BE80" s="245"/>
      <c r="BF80" s="245"/>
      <c r="BG80" s="245"/>
      <c r="BH80" s="245"/>
      <c r="BI80" s="245"/>
      <c r="BJ80" s="245"/>
      <c r="BK80" s="245"/>
      <c r="BL80" s="245"/>
      <c r="BM80" s="245"/>
      <c r="BN80" s="245"/>
      <c r="BO80" s="245"/>
      <c r="BP80" s="245"/>
      <c r="BQ80" s="242">
        <v>74</v>
      </c>
      <c r="BR80" s="247"/>
      <c r="BS80" s="920"/>
      <c r="BT80" s="921"/>
      <c r="BU80" s="921"/>
      <c r="BV80" s="921"/>
      <c r="BW80" s="921"/>
      <c r="BX80" s="921"/>
      <c r="BY80" s="921"/>
      <c r="BZ80" s="921"/>
      <c r="CA80" s="921"/>
      <c r="CB80" s="921"/>
      <c r="CC80" s="921"/>
      <c r="CD80" s="921"/>
      <c r="CE80" s="921"/>
      <c r="CF80" s="921"/>
      <c r="CG80" s="922"/>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16"/>
      <c r="EA80" s="226"/>
    </row>
    <row r="81" spans="1:131" s="227" customFormat="1" ht="26.25" customHeight="1">
      <c r="A81" s="241">
        <v>14</v>
      </c>
      <c r="B81" s="939"/>
      <c r="C81" s="940"/>
      <c r="D81" s="940"/>
      <c r="E81" s="940"/>
      <c r="F81" s="940"/>
      <c r="G81" s="940"/>
      <c r="H81" s="940"/>
      <c r="I81" s="940"/>
      <c r="J81" s="940"/>
      <c r="K81" s="940"/>
      <c r="L81" s="940"/>
      <c r="M81" s="940"/>
      <c r="N81" s="940"/>
      <c r="O81" s="940"/>
      <c r="P81" s="941"/>
      <c r="Q81" s="930"/>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4"/>
      <c r="BA81" s="934"/>
      <c r="BB81" s="934"/>
      <c r="BC81" s="934"/>
      <c r="BD81" s="935"/>
      <c r="BE81" s="245"/>
      <c r="BF81" s="245"/>
      <c r="BG81" s="245"/>
      <c r="BH81" s="245"/>
      <c r="BI81" s="245"/>
      <c r="BJ81" s="245"/>
      <c r="BK81" s="245"/>
      <c r="BL81" s="245"/>
      <c r="BM81" s="245"/>
      <c r="BN81" s="245"/>
      <c r="BO81" s="245"/>
      <c r="BP81" s="245"/>
      <c r="BQ81" s="242">
        <v>75</v>
      </c>
      <c r="BR81" s="247"/>
      <c r="BS81" s="920"/>
      <c r="BT81" s="921"/>
      <c r="BU81" s="921"/>
      <c r="BV81" s="921"/>
      <c r="BW81" s="921"/>
      <c r="BX81" s="921"/>
      <c r="BY81" s="921"/>
      <c r="BZ81" s="921"/>
      <c r="CA81" s="921"/>
      <c r="CB81" s="921"/>
      <c r="CC81" s="921"/>
      <c r="CD81" s="921"/>
      <c r="CE81" s="921"/>
      <c r="CF81" s="921"/>
      <c r="CG81" s="922"/>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16"/>
      <c r="EA81" s="226"/>
    </row>
    <row r="82" spans="1:131" s="227" customFormat="1" ht="26.25" customHeight="1">
      <c r="A82" s="241">
        <v>15</v>
      </c>
      <c r="B82" s="939"/>
      <c r="C82" s="940"/>
      <c r="D82" s="940"/>
      <c r="E82" s="940"/>
      <c r="F82" s="940"/>
      <c r="G82" s="940"/>
      <c r="H82" s="940"/>
      <c r="I82" s="940"/>
      <c r="J82" s="940"/>
      <c r="K82" s="940"/>
      <c r="L82" s="940"/>
      <c r="M82" s="940"/>
      <c r="N82" s="940"/>
      <c r="O82" s="940"/>
      <c r="P82" s="941"/>
      <c r="Q82" s="930"/>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4"/>
      <c r="BA82" s="934"/>
      <c r="BB82" s="934"/>
      <c r="BC82" s="934"/>
      <c r="BD82" s="935"/>
      <c r="BE82" s="245"/>
      <c r="BF82" s="245"/>
      <c r="BG82" s="245"/>
      <c r="BH82" s="245"/>
      <c r="BI82" s="245"/>
      <c r="BJ82" s="245"/>
      <c r="BK82" s="245"/>
      <c r="BL82" s="245"/>
      <c r="BM82" s="245"/>
      <c r="BN82" s="245"/>
      <c r="BO82" s="245"/>
      <c r="BP82" s="245"/>
      <c r="BQ82" s="242">
        <v>76</v>
      </c>
      <c r="BR82" s="247"/>
      <c r="BS82" s="920"/>
      <c r="BT82" s="921"/>
      <c r="BU82" s="921"/>
      <c r="BV82" s="921"/>
      <c r="BW82" s="921"/>
      <c r="BX82" s="921"/>
      <c r="BY82" s="921"/>
      <c r="BZ82" s="921"/>
      <c r="CA82" s="921"/>
      <c r="CB82" s="921"/>
      <c r="CC82" s="921"/>
      <c r="CD82" s="921"/>
      <c r="CE82" s="921"/>
      <c r="CF82" s="921"/>
      <c r="CG82" s="922"/>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16"/>
      <c r="EA82" s="226"/>
    </row>
    <row r="83" spans="1:131" s="227" customFormat="1" ht="26.25" customHeight="1">
      <c r="A83" s="241">
        <v>16</v>
      </c>
      <c r="B83" s="939"/>
      <c r="C83" s="940"/>
      <c r="D83" s="940"/>
      <c r="E83" s="940"/>
      <c r="F83" s="940"/>
      <c r="G83" s="940"/>
      <c r="H83" s="940"/>
      <c r="I83" s="940"/>
      <c r="J83" s="940"/>
      <c r="K83" s="940"/>
      <c r="L83" s="940"/>
      <c r="M83" s="940"/>
      <c r="N83" s="940"/>
      <c r="O83" s="940"/>
      <c r="P83" s="941"/>
      <c r="Q83" s="930"/>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4"/>
      <c r="BA83" s="934"/>
      <c r="BB83" s="934"/>
      <c r="BC83" s="934"/>
      <c r="BD83" s="935"/>
      <c r="BE83" s="245"/>
      <c r="BF83" s="245"/>
      <c r="BG83" s="245"/>
      <c r="BH83" s="245"/>
      <c r="BI83" s="245"/>
      <c r="BJ83" s="245"/>
      <c r="BK83" s="245"/>
      <c r="BL83" s="245"/>
      <c r="BM83" s="245"/>
      <c r="BN83" s="245"/>
      <c r="BO83" s="245"/>
      <c r="BP83" s="245"/>
      <c r="BQ83" s="242">
        <v>77</v>
      </c>
      <c r="BR83" s="247"/>
      <c r="BS83" s="920"/>
      <c r="BT83" s="921"/>
      <c r="BU83" s="921"/>
      <c r="BV83" s="921"/>
      <c r="BW83" s="921"/>
      <c r="BX83" s="921"/>
      <c r="BY83" s="921"/>
      <c r="BZ83" s="921"/>
      <c r="CA83" s="921"/>
      <c r="CB83" s="921"/>
      <c r="CC83" s="921"/>
      <c r="CD83" s="921"/>
      <c r="CE83" s="921"/>
      <c r="CF83" s="921"/>
      <c r="CG83" s="922"/>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16"/>
      <c r="EA83" s="226"/>
    </row>
    <row r="84" spans="1:131" s="227" customFormat="1" ht="26.25" customHeight="1">
      <c r="A84" s="241">
        <v>17</v>
      </c>
      <c r="B84" s="939"/>
      <c r="C84" s="940"/>
      <c r="D84" s="940"/>
      <c r="E84" s="940"/>
      <c r="F84" s="940"/>
      <c r="G84" s="940"/>
      <c r="H84" s="940"/>
      <c r="I84" s="940"/>
      <c r="J84" s="940"/>
      <c r="K84" s="940"/>
      <c r="L84" s="940"/>
      <c r="M84" s="940"/>
      <c r="N84" s="940"/>
      <c r="O84" s="940"/>
      <c r="P84" s="941"/>
      <c r="Q84" s="930"/>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4"/>
      <c r="BA84" s="934"/>
      <c r="BB84" s="934"/>
      <c r="BC84" s="934"/>
      <c r="BD84" s="935"/>
      <c r="BE84" s="245"/>
      <c r="BF84" s="245"/>
      <c r="BG84" s="245"/>
      <c r="BH84" s="245"/>
      <c r="BI84" s="245"/>
      <c r="BJ84" s="245"/>
      <c r="BK84" s="245"/>
      <c r="BL84" s="245"/>
      <c r="BM84" s="245"/>
      <c r="BN84" s="245"/>
      <c r="BO84" s="245"/>
      <c r="BP84" s="245"/>
      <c r="BQ84" s="242">
        <v>78</v>
      </c>
      <c r="BR84" s="247"/>
      <c r="BS84" s="920"/>
      <c r="BT84" s="921"/>
      <c r="BU84" s="921"/>
      <c r="BV84" s="921"/>
      <c r="BW84" s="921"/>
      <c r="BX84" s="921"/>
      <c r="BY84" s="921"/>
      <c r="BZ84" s="921"/>
      <c r="CA84" s="921"/>
      <c r="CB84" s="921"/>
      <c r="CC84" s="921"/>
      <c r="CD84" s="921"/>
      <c r="CE84" s="921"/>
      <c r="CF84" s="921"/>
      <c r="CG84" s="922"/>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16"/>
      <c r="EA84" s="226"/>
    </row>
    <row r="85" spans="1:131" s="227" customFormat="1" ht="26.25" customHeight="1">
      <c r="A85" s="241">
        <v>18</v>
      </c>
      <c r="B85" s="939"/>
      <c r="C85" s="940"/>
      <c r="D85" s="940"/>
      <c r="E85" s="940"/>
      <c r="F85" s="940"/>
      <c r="G85" s="940"/>
      <c r="H85" s="940"/>
      <c r="I85" s="940"/>
      <c r="J85" s="940"/>
      <c r="K85" s="940"/>
      <c r="L85" s="940"/>
      <c r="M85" s="940"/>
      <c r="N85" s="940"/>
      <c r="O85" s="940"/>
      <c r="P85" s="941"/>
      <c r="Q85" s="930"/>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4"/>
      <c r="BA85" s="934"/>
      <c r="BB85" s="934"/>
      <c r="BC85" s="934"/>
      <c r="BD85" s="935"/>
      <c r="BE85" s="245"/>
      <c r="BF85" s="245"/>
      <c r="BG85" s="245"/>
      <c r="BH85" s="245"/>
      <c r="BI85" s="245"/>
      <c r="BJ85" s="245"/>
      <c r="BK85" s="245"/>
      <c r="BL85" s="245"/>
      <c r="BM85" s="245"/>
      <c r="BN85" s="245"/>
      <c r="BO85" s="245"/>
      <c r="BP85" s="245"/>
      <c r="BQ85" s="242">
        <v>79</v>
      </c>
      <c r="BR85" s="247"/>
      <c r="BS85" s="920"/>
      <c r="BT85" s="921"/>
      <c r="BU85" s="921"/>
      <c r="BV85" s="921"/>
      <c r="BW85" s="921"/>
      <c r="BX85" s="921"/>
      <c r="BY85" s="921"/>
      <c r="BZ85" s="921"/>
      <c r="CA85" s="921"/>
      <c r="CB85" s="921"/>
      <c r="CC85" s="921"/>
      <c r="CD85" s="921"/>
      <c r="CE85" s="921"/>
      <c r="CF85" s="921"/>
      <c r="CG85" s="922"/>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16"/>
      <c r="EA85" s="226"/>
    </row>
    <row r="86" spans="1:131" s="227" customFormat="1" ht="26.25" customHeight="1">
      <c r="A86" s="241">
        <v>19</v>
      </c>
      <c r="B86" s="939"/>
      <c r="C86" s="940"/>
      <c r="D86" s="940"/>
      <c r="E86" s="940"/>
      <c r="F86" s="940"/>
      <c r="G86" s="940"/>
      <c r="H86" s="940"/>
      <c r="I86" s="940"/>
      <c r="J86" s="940"/>
      <c r="K86" s="940"/>
      <c r="L86" s="940"/>
      <c r="M86" s="940"/>
      <c r="N86" s="940"/>
      <c r="O86" s="940"/>
      <c r="P86" s="941"/>
      <c r="Q86" s="930"/>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4"/>
      <c r="BA86" s="934"/>
      <c r="BB86" s="934"/>
      <c r="BC86" s="934"/>
      <c r="BD86" s="935"/>
      <c r="BE86" s="245"/>
      <c r="BF86" s="245"/>
      <c r="BG86" s="245"/>
      <c r="BH86" s="245"/>
      <c r="BI86" s="245"/>
      <c r="BJ86" s="245"/>
      <c r="BK86" s="245"/>
      <c r="BL86" s="245"/>
      <c r="BM86" s="245"/>
      <c r="BN86" s="245"/>
      <c r="BO86" s="245"/>
      <c r="BP86" s="245"/>
      <c r="BQ86" s="242">
        <v>80</v>
      </c>
      <c r="BR86" s="247"/>
      <c r="BS86" s="920"/>
      <c r="BT86" s="921"/>
      <c r="BU86" s="921"/>
      <c r="BV86" s="921"/>
      <c r="BW86" s="921"/>
      <c r="BX86" s="921"/>
      <c r="BY86" s="921"/>
      <c r="BZ86" s="921"/>
      <c r="CA86" s="921"/>
      <c r="CB86" s="921"/>
      <c r="CC86" s="921"/>
      <c r="CD86" s="921"/>
      <c r="CE86" s="921"/>
      <c r="CF86" s="921"/>
      <c r="CG86" s="922"/>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16"/>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0"/>
      <c r="BT87" s="921"/>
      <c r="BU87" s="921"/>
      <c r="BV87" s="921"/>
      <c r="BW87" s="921"/>
      <c r="BX87" s="921"/>
      <c r="BY87" s="921"/>
      <c r="BZ87" s="921"/>
      <c r="CA87" s="921"/>
      <c r="CB87" s="921"/>
      <c r="CC87" s="921"/>
      <c r="CD87" s="921"/>
      <c r="CE87" s="921"/>
      <c r="CF87" s="921"/>
      <c r="CG87" s="922"/>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16"/>
      <c r="EA87" s="226"/>
    </row>
    <row r="88" spans="1:131" s="227" customFormat="1" ht="26.25" customHeight="1" thickBot="1">
      <c r="A88" s="244" t="s">
        <v>389</v>
      </c>
      <c r="B88" s="847" t="s">
        <v>421</v>
      </c>
      <c r="C88" s="848"/>
      <c r="D88" s="848"/>
      <c r="E88" s="848"/>
      <c r="F88" s="848"/>
      <c r="G88" s="848"/>
      <c r="H88" s="848"/>
      <c r="I88" s="848"/>
      <c r="J88" s="848"/>
      <c r="K88" s="848"/>
      <c r="L88" s="848"/>
      <c r="M88" s="848"/>
      <c r="N88" s="848"/>
      <c r="O88" s="848"/>
      <c r="P88" s="849"/>
      <c r="Q88" s="895"/>
      <c r="R88" s="896"/>
      <c r="S88" s="896"/>
      <c r="T88" s="896"/>
      <c r="U88" s="896"/>
      <c r="V88" s="896"/>
      <c r="W88" s="896"/>
      <c r="X88" s="896"/>
      <c r="Y88" s="896"/>
      <c r="Z88" s="896"/>
      <c r="AA88" s="896"/>
      <c r="AB88" s="896"/>
      <c r="AC88" s="896"/>
      <c r="AD88" s="896"/>
      <c r="AE88" s="896"/>
      <c r="AF88" s="899"/>
      <c r="AG88" s="899"/>
      <c r="AH88" s="899"/>
      <c r="AI88" s="899"/>
      <c r="AJ88" s="899"/>
      <c r="AK88" s="896"/>
      <c r="AL88" s="896"/>
      <c r="AM88" s="896"/>
      <c r="AN88" s="896"/>
      <c r="AO88" s="896"/>
      <c r="AP88" s="899"/>
      <c r="AQ88" s="899"/>
      <c r="AR88" s="899"/>
      <c r="AS88" s="899"/>
      <c r="AT88" s="899"/>
      <c r="AU88" s="899"/>
      <c r="AV88" s="899"/>
      <c r="AW88" s="899"/>
      <c r="AX88" s="899"/>
      <c r="AY88" s="899"/>
      <c r="AZ88" s="904"/>
      <c r="BA88" s="904"/>
      <c r="BB88" s="904"/>
      <c r="BC88" s="904"/>
      <c r="BD88" s="905"/>
      <c r="BE88" s="245"/>
      <c r="BF88" s="245"/>
      <c r="BG88" s="245"/>
      <c r="BH88" s="245"/>
      <c r="BI88" s="245"/>
      <c r="BJ88" s="245"/>
      <c r="BK88" s="245"/>
      <c r="BL88" s="245"/>
      <c r="BM88" s="245"/>
      <c r="BN88" s="245"/>
      <c r="BO88" s="245"/>
      <c r="BP88" s="245"/>
      <c r="BQ88" s="242">
        <v>82</v>
      </c>
      <c r="BR88" s="247"/>
      <c r="BS88" s="920"/>
      <c r="BT88" s="921"/>
      <c r="BU88" s="921"/>
      <c r="BV88" s="921"/>
      <c r="BW88" s="921"/>
      <c r="BX88" s="921"/>
      <c r="BY88" s="921"/>
      <c r="BZ88" s="921"/>
      <c r="CA88" s="921"/>
      <c r="CB88" s="921"/>
      <c r="CC88" s="921"/>
      <c r="CD88" s="921"/>
      <c r="CE88" s="921"/>
      <c r="CF88" s="921"/>
      <c r="CG88" s="922"/>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16"/>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0"/>
      <c r="BT89" s="921"/>
      <c r="BU89" s="921"/>
      <c r="BV89" s="921"/>
      <c r="BW89" s="921"/>
      <c r="BX89" s="921"/>
      <c r="BY89" s="921"/>
      <c r="BZ89" s="921"/>
      <c r="CA89" s="921"/>
      <c r="CB89" s="921"/>
      <c r="CC89" s="921"/>
      <c r="CD89" s="921"/>
      <c r="CE89" s="921"/>
      <c r="CF89" s="921"/>
      <c r="CG89" s="922"/>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16"/>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0"/>
      <c r="BT90" s="921"/>
      <c r="BU90" s="921"/>
      <c r="BV90" s="921"/>
      <c r="BW90" s="921"/>
      <c r="BX90" s="921"/>
      <c r="BY90" s="921"/>
      <c r="BZ90" s="921"/>
      <c r="CA90" s="921"/>
      <c r="CB90" s="921"/>
      <c r="CC90" s="921"/>
      <c r="CD90" s="921"/>
      <c r="CE90" s="921"/>
      <c r="CF90" s="921"/>
      <c r="CG90" s="922"/>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16"/>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0"/>
      <c r="BT91" s="921"/>
      <c r="BU91" s="921"/>
      <c r="BV91" s="921"/>
      <c r="BW91" s="921"/>
      <c r="BX91" s="921"/>
      <c r="BY91" s="921"/>
      <c r="BZ91" s="921"/>
      <c r="CA91" s="921"/>
      <c r="CB91" s="921"/>
      <c r="CC91" s="921"/>
      <c r="CD91" s="921"/>
      <c r="CE91" s="921"/>
      <c r="CF91" s="921"/>
      <c r="CG91" s="922"/>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16"/>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0"/>
      <c r="BT92" s="921"/>
      <c r="BU92" s="921"/>
      <c r="BV92" s="921"/>
      <c r="BW92" s="921"/>
      <c r="BX92" s="921"/>
      <c r="BY92" s="921"/>
      <c r="BZ92" s="921"/>
      <c r="CA92" s="921"/>
      <c r="CB92" s="921"/>
      <c r="CC92" s="921"/>
      <c r="CD92" s="921"/>
      <c r="CE92" s="921"/>
      <c r="CF92" s="921"/>
      <c r="CG92" s="922"/>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16"/>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0"/>
      <c r="BT93" s="921"/>
      <c r="BU93" s="921"/>
      <c r="BV93" s="921"/>
      <c r="BW93" s="921"/>
      <c r="BX93" s="921"/>
      <c r="BY93" s="921"/>
      <c r="BZ93" s="921"/>
      <c r="CA93" s="921"/>
      <c r="CB93" s="921"/>
      <c r="CC93" s="921"/>
      <c r="CD93" s="921"/>
      <c r="CE93" s="921"/>
      <c r="CF93" s="921"/>
      <c r="CG93" s="922"/>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16"/>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0"/>
      <c r="BT94" s="921"/>
      <c r="BU94" s="921"/>
      <c r="BV94" s="921"/>
      <c r="BW94" s="921"/>
      <c r="BX94" s="921"/>
      <c r="BY94" s="921"/>
      <c r="BZ94" s="921"/>
      <c r="CA94" s="921"/>
      <c r="CB94" s="921"/>
      <c r="CC94" s="921"/>
      <c r="CD94" s="921"/>
      <c r="CE94" s="921"/>
      <c r="CF94" s="921"/>
      <c r="CG94" s="922"/>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16"/>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0"/>
      <c r="BT95" s="921"/>
      <c r="BU95" s="921"/>
      <c r="BV95" s="921"/>
      <c r="BW95" s="921"/>
      <c r="BX95" s="921"/>
      <c r="BY95" s="921"/>
      <c r="BZ95" s="921"/>
      <c r="CA95" s="921"/>
      <c r="CB95" s="921"/>
      <c r="CC95" s="921"/>
      <c r="CD95" s="921"/>
      <c r="CE95" s="921"/>
      <c r="CF95" s="921"/>
      <c r="CG95" s="922"/>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16"/>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0"/>
      <c r="BT96" s="921"/>
      <c r="BU96" s="921"/>
      <c r="BV96" s="921"/>
      <c r="BW96" s="921"/>
      <c r="BX96" s="921"/>
      <c r="BY96" s="921"/>
      <c r="BZ96" s="921"/>
      <c r="CA96" s="921"/>
      <c r="CB96" s="921"/>
      <c r="CC96" s="921"/>
      <c r="CD96" s="921"/>
      <c r="CE96" s="921"/>
      <c r="CF96" s="921"/>
      <c r="CG96" s="922"/>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16"/>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0"/>
      <c r="BT97" s="921"/>
      <c r="BU97" s="921"/>
      <c r="BV97" s="921"/>
      <c r="BW97" s="921"/>
      <c r="BX97" s="921"/>
      <c r="BY97" s="921"/>
      <c r="BZ97" s="921"/>
      <c r="CA97" s="921"/>
      <c r="CB97" s="921"/>
      <c r="CC97" s="921"/>
      <c r="CD97" s="921"/>
      <c r="CE97" s="921"/>
      <c r="CF97" s="921"/>
      <c r="CG97" s="922"/>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16"/>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0"/>
      <c r="BT98" s="921"/>
      <c r="BU98" s="921"/>
      <c r="BV98" s="921"/>
      <c r="BW98" s="921"/>
      <c r="BX98" s="921"/>
      <c r="BY98" s="921"/>
      <c r="BZ98" s="921"/>
      <c r="CA98" s="921"/>
      <c r="CB98" s="921"/>
      <c r="CC98" s="921"/>
      <c r="CD98" s="921"/>
      <c r="CE98" s="921"/>
      <c r="CF98" s="921"/>
      <c r="CG98" s="922"/>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16"/>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0"/>
      <c r="BT99" s="921"/>
      <c r="BU99" s="921"/>
      <c r="BV99" s="921"/>
      <c r="BW99" s="921"/>
      <c r="BX99" s="921"/>
      <c r="BY99" s="921"/>
      <c r="BZ99" s="921"/>
      <c r="CA99" s="921"/>
      <c r="CB99" s="921"/>
      <c r="CC99" s="921"/>
      <c r="CD99" s="921"/>
      <c r="CE99" s="921"/>
      <c r="CF99" s="921"/>
      <c r="CG99" s="922"/>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16"/>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0"/>
      <c r="BT100" s="921"/>
      <c r="BU100" s="921"/>
      <c r="BV100" s="921"/>
      <c r="BW100" s="921"/>
      <c r="BX100" s="921"/>
      <c r="BY100" s="921"/>
      <c r="BZ100" s="921"/>
      <c r="CA100" s="921"/>
      <c r="CB100" s="921"/>
      <c r="CC100" s="921"/>
      <c r="CD100" s="921"/>
      <c r="CE100" s="921"/>
      <c r="CF100" s="921"/>
      <c r="CG100" s="922"/>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16"/>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0"/>
      <c r="BT101" s="921"/>
      <c r="BU101" s="921"/>
      <c r="BV101" s="921"/>
      <c r="BW101" s="921"/>
      <c r="BX101" s="921"/>
      <c r="BY101" s="921"/>
      <c r="BZ101" s="921"/>
      <c r="CA101" s="921"/>
      <c r="CB101" s="921"/>
      <c r="CC101" s="921"/>
      <c r="CD101" s="921"/>
      <c r="CE101" s="921"/>
      <c r="CF101" s="921"/>
      <c r="CG101" s="922"/>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16"/>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47" t="s">
        <v>422</v>
      </c>
      <c r="BS102" s="848"/>
      <c r="BT102" s="848"/>
      <c r="BU102" s="848"/>
      <c r="BV102" s="848"/>
      <c r="BW102" s="848"/>
      <c r="BX102" s="848"/>
      <c r="BY102" s="848"/>
      <c r="BZ102" s="848"/>
      <c r="CA102" s="848"/>
      <c r="CB102" s="848"/>
      <c r="CC102" s="848"/>
      <c r="CD102" s="848"/>
      <c r="CE102" s="848"/>
      <c r="CF102" s="848"/>
      <c r="CG102" s="849"/>
      <c r="CH102" s="949"/>
      <c r="CI102" s="950"/>
      <c r="CJ102" s="950"/>
      <c r="CK102" s="950"/>
      <c r="CL102" s="951"/>
      <c r="CM102" s="949"/>
      <c r="CN102" s="950"/>
      <c r="CO102" s="950"/>
      <c r="CP102" s="950"/>
      <c r="CQ102" s="951"/>
      <c r="CR102" s="952"/>
      <c r="CS102" s="907"/>
      <c r="CT102" s="907"/>
      <c r="CU102" s="907"/>
      <c r="CV102" s="953"/>
      <c r="CW102" s="952"/>
      <c r="CX102" s="907"/>
      <c r="CY102" s="907"/>
      <c r="CZ102" s="907"/>
      <c r="DA102" s="953"/>
      <c r="DB102" s="952"/>
      <c r="DC102" s="907"/>
      <c r="DD102" s="907"/>
      <c r="DE102" s="907"/>
      <c r="DF102" s="953"/>
      <c r="DG102" s="952"/>
      <c r="DH102" s="907"/>
      <c r="DI102" s="907"/>
      <c r="DJ102" s="907"/>
      <c r="DK102" s="953"/>
      <c r="DL102" s="952"/>
      <c r="DM102" s="907"/>
      <c r="DN102" s="907"/>
      <c r="DO102" s="907"/>
      <c r="DP102" s="953"/>
      <c r="DQ102" s="952"/>
      <c r="DR102" s="907"/>
      <c r="DS102" s="907"/>
      <c r="DT102" s="907"/>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307</v>
      </c>
      <c r="AG109" s="955"/>
      <c r="AH109" s="955"/>
      <c r="AI109" s="955"/>
      <c r="AJ109" s="956"/>
      <c r="AK109" s="954" t="s">
        <v>306</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307</v>
      </c>
      <c r="BW109" s="955"/>
      <c r="BX109" s="955"/>
      <c r="BY109" s="955"/>
      <c r="BZ109" s="956"/>
      <c r="CA109" s="954" t="s">
        <v>306</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307</v>
      </c>
      <c r="DM109" s="955"/>
      <c r="DN109" s="955"/>
      <c r="DO109" s="955"/>
      <c r="DP109" s="956"/>
      <c r="DQ109" s="954" t="s">
        <v>306</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303307</v>
      </c>
      <c r="AB110" s="962"/>
      <c r="AC110" s="962"/>
      <c r="AD110" s="962"/>
      <c r="AE110" s="963"/>
      <c r="AF110" s="964">
        <v>295868</v>
      </c>
      <c r="AG110" s="962"/>
      <c r="AH110" s="962"/>
      <c r="AI110" s="962"/>
      <c r="AJ110" s="963"/>
      <c r="AK110" s="964">
        <v>305591</v>
      </c>
      <c r="AL110" s="962"/>
      <c r="AM110" s="962"/>
      <c r="AN110" s="962"/>
      <c r="AO110" s="963"/>
      <c r="AP110" s="965">
        <v>19</v>
      </c>
      <c r="AQ110" s="966"/>
      <c r="AR110" s="966"/>
      <c r="AS110" s="966"/>
      <c r="AT110" s="967"/>
      <c r="AU110" s="968" t="s">
        <v>66</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2804067</v>
      </c>
      <c r="BR110" s="997"/>
      <c r="BS110" s="997"/>
      <c r="BT110" s="997"/>
      <c r="BU110" s="997"/>
      <c r="BV110" s="997">
        <v>2898443</v>
      </c>
      <c r="BW110" s="997"/>
      <c r="BX110" s="997"/>
      <c r="BY110" s="997"/>
      <c r="BZ110" s="997"/>
      <c r="CA110" s="997">
        <v>2829868</v>
      </c>
      <c r="CB110" s="997"/>
      <c r="CC110" s="997"/>
      <c r="CD110" s="997"/>
      <c r="CE110" s="997"/>
      <c r="CF110" s="1011">
        <v>176.3</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410</v>
      </c>
      <c r="DH110" s="997"/>
      <c r="DI110" s="997"/>
      <c r="DJ110" s="997"/>
      <c r="DK110" s="997"/>
      <c r="DL110" s="997" t="s">
        <v>437</v>
      </c>
      <c r="DM110" s="997"/>
      <c r="DN110" s="997"/>
      <c r="DO110" s="997"/>
      <c r="DP110" s="997"/>
      <c r="DQ110" s="997" t="s">
        <v>124</v>
      </c>
      <c r="DR110" s="997"/>
      <c r="DS110" s="997"/>
      <c r="DT110" s="997"/>
      <c r="DU110" s="997"/>
      <c r="DV110" s="998" t="s">
        <v>124</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439</v>
      </c>
      <c r="AG111" s="1004"/>
      <c r="AH111" s="1004"/>
      <c r="AI111" s="1004"/>
      <c r="AJ111" s="1005"/>
      <c r="AK111" s="1006" t="s">
        <v>410</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179802</v>
      </c>
      <c r="BR111" s="990"/>
      <c r="BS111" s="990"/>
      <c r="BT111" s="990"/>
      <c r="BU111" s="990"/>
      <c r="BV111" s="990">
        <v>119868</v>
      </c>
      <c r="BW111" s="990"/>
      <c r="BX111" s="990"/>
      <c r="BY111" s="990"/>
      <c r="BZ111" s="990"/>
      <c r="CA111" s="990">
        <v>59934</v>
      </c>
      <c r="CB111" s="990"/>
      <c r="CC111" s="990"/>
      <c r="CD111" s="990"/>
      <c r="CE111" s="990"/>
      <c r="CF111" s="984">
        <v>3.7</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124</v>
      </c>
      <c r="DM111" s="990"/>
      <c r="DN111" s="990"/>
      <c r="DO111" s="990"/>
      <c r="DP111" s="990"/>
      <c r="DQ111" s="990" t="s">
        <v>124</v>
      </c>
      <c r="DR111" s="990"/>
      <c r="DS111" s="990"/>
      <c r="DT111" s="990"/>
      <c r="DU111" s="990"/>
      <c r="DV111" s="991" t="s">
        <v>439</v>
      </c>
      <c r="DW111" s="991"/>
      <c r="DX111" s="991"/>
      <c r="DY111" s="991"/>
      <c r="DZ111" s="992"/>
    </row>
    <row r="112" spans="1:131" s="226" customFormat="1" ht="26.25" customHeight="1">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437</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739109</v>
      </c>
      <c r="BR112" s="990"/>
      <c r="BS112" s="990"/>
      <c r="BT112" s="990"/>
      <c r="BU112" s="990"/>
      <c r="BV112" s="990">
        <v>757305</v>
      </c>
      <c r="BW112" s="990"/>
      <c r="BX112" s="990"/>
      <c r="BY112" s="990"/>
      <c r="BZ112" s="990"/>
      <c r="CA112" s="990">
        <v>760741</v>
      </c>
      <c r="CB112" s="990"/>
      <c r="CC112" s="990"/>
      <c r="CD112" s="990"/>
      <c r="CE112" s="990"/>
      <c r="CF112" s="984">
        <v>47.4</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124</v>
      </c>
      <c r="DM112" s="990"/>
      <c r="DN112" s="990"/>
      <c r="DO112" s="990"/>
      <c r="DP112" s="990"/>
      <c r="DQ112" s="990" t="s">
        <v>439</v>
      </c>
      <c r="DR112" s="990"/>
      <c r="DS112" s="990"/>
      <c r="DT112" s="990"/>
      <c r="DU112" s="990"/>
      <c r="DV112" s="991" t="s">
        <v>437</v>
      </c>
      <c r="DW112" s="991"/>
      <c r="DX112" s="991"/>
      <c r="DY112" s="991"/>
      <c r="DZ112" s="992"/>
    </row>
    <row r="113" spans="1:130" s="226" customFormat="1" ht="26.25" customHeight="1">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61625</v>
      </c>
      <c r="AB113" s="1004"/>
      <c r="AC113" s="1004"/>
      <c r="AD113" s="1004"/>
      <c r="AE113" s="1005"/>
      <c r="AF113" s="1006">
        <v>63977</v>
      </c>
      <c r="AG113" s="1004"/>
      <c r="AH113" s="1004"/>
      <c r="AI113" s="1004"/>
      <c r="AJ113" s="1005"/>
      <c r="AK113" s="1006">
        <v>69414</v>
      </c>
      <c r="AL113" s="1004"/>
      <c r="AM113" s="1004"/>
      <c r="AN113" s="1004"/>
      <c r="AO113" s="1005"/>
      <c r="AP113" s="1007">
        <v>4.3</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4396</v>
      </c>
      <c r="BR113" s="990"/>
      <c r="BS113" s="990"/>
      <c r="BT113" s="990"/>
      <c r="BU113" s="990"/>
      <c r="BV113" s="990">
        <v>6205</v>
      </c>
      <c r="BW113" s="990"/>
      <c r="BX113" s="990"/>
      <c r="BY113" s="990"/>
      <c r="BZ113" s="990"/>
      <c r="CA113" s="990">
        <v>5425</v>
      </c>
      <c r="CB113" s="990"/>
      <c r="CC113" s="990"/>
      <c r="CD113" s="990"/>
      <c r="CE113" s="990"/>
      <c r="CF113" s="984">
        <v>0.3</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439</v>
      </c>
      <c r="DH113" s="1029"/>
      <c r="DI113" s="1029"/>
      <c r="DJ113" s="1029"/>
      <c r="DK113" s="1030"/>
      <c r="DL113" s="1031" t="s">
        <v>124</v>
      </c>
      <c r="DM113" s="1029"/>
      <c r="DN113" s="1029"/>
      <c r="DO113" s="1029"/>
      <c r="DP113" s="1030"/>
      <c r="DQ113" s="1031" t="s">
        <v>439</v>
      </c>
      <c r="DR113" s="1029"/>
      <c r="DS113" s="1029"/>
      <c r="DT113" s="1029"/>
      <c r="DU113" s="1030"/>
      <c r="DV113" s="1032" t="s">
        <v>437</v>
      </c>
      <c r="DW113" s="1033"/>
      <c r="DX113" s="1033"/>
      <c r="DY113" s="1033"/>
      <c r="DZ113" s="1034"/>
    </row>
    <row r="114" spans="1:130" s="226" customFormat="1" ht="26.25" customHeight="1">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2123</v>
      </c>
      <c r="AB114" s="1029"/>
      <c r="AC114" s="1029"/>
      <c r="AD114" s="1029"/>
      <c r="AE114" s="1030"/>
      <c r="AF114" s="1031">
        <v>1682</v>
      </c>
      <c r="AG114" s="1029"/>
      <c r="AH114" s="1029"/>
      <c r="AI114" s="1029"/>
      <c r="AJ114" s="1030"/>
      <c r="AK114" s="1031">
        <v>1116</v>
      </c>
      <c r="AL114" s="1029"/>
      <c r="AM114" s="1029"/>
      <c r="AN114" s="1029"/>
      <c r="AO114" s="1030"/>
      <c r="AP114" s="1032">
        <v>0.1</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524588</v>
      </c>
      <c r="BR114" s="990"/>
      <c r="BS114" s="990"/>
      <c r="BT114" s="990"/>
      <c r="BU114" s="990"/>
      <c r="BV114" s="990">
        <v>482186</v>
      </c>
      <c r="BW114" s="990"/>
      <c r="BX114" s="990"/>
      <c r="BY114" s="990"/>
      <c r="BZ114" s="990"/>
      <c r="CA114" s="990">
        <v>438974</v>
      </c>
      <c r="CB114" s="990"/>
      <c r="CC114" s="990"/>
      <c r="CD114" s="990"/>
      <c r="CE114" s="990"/>
      <c r="CF114" s="984">
        <v>27.4</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124</v>
      </c>
      <c r="DM114" s="1029"/>
      <c r="DN114" s="1029"/>
      <c r="DO114" s="1029"/>
      <c r="DP114" s="1030"/>
      <c r="DQ114" s="1031" t="s">
        <v>124</v>
      </c>
      <c r="DR114" s="1029"/>
      <c r="DS114" s="1029"/>
      <c r="DT114" s="1029"/>
      <c r="DU114" s="1030"/>
      <c r="DV114" s="1032" t="s">
        <v>439</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18034</v>
      </c>
      <c r="AB115" s="1004"/>
      <c r="AC115" s="1004"/>
      <c r="AD115" s="1004"/>
      <c r="AE115" s="1005"/>
      <c r="AF115" s="1006">
        <v>22134</v>
      </c>
      <c r="AG115" s="1004"/>
      <c r="AH115" s="1004"/>
      <c r="AI115" s="1004"/>
      <c r="AJ115" s="1005"/>
      <c r="AK115" s="1006">
        <v>12334</v>
      </c>
      <c r="AL115" s="1004"/>
      <c r="AM115" s="1004"/>
      <c r="AN115" s="1004"/>
      <c r="AO115" s="1005"/>
      <c r="AP115" s="1007">
        <v>0.8</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439</v>
      </c>
      <c r="DM115" s="1029"/>
      <c r="DN115" s="1029"/>
      <c r="DO115" s="1029"/>
      <c r="DP115" s="1030"/>
      <c r="DQ115" s="1031" t="s">
        <v>410</v>
      </c>
      <c r="DR115" s="1029"/>
      <c r="DS115" s="1029"/>
      <c r="DT115" s="1029"/>
      <c r="DU115" s="1030"/>
      <c r="DV115" s="1032" t="s">
        <v>437</v>
      </c>
      <c r="DW115" s="1033"/>
      <c r="DX115" s="1033"/>
      <c r="DY115" s="1033"/>
      <c r="DZ115" s="1034"/>
    </row>
    <row r="116" spans="1:130" s="226" customFormat="1" ht="26.25" customHeight="1">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410</v>
      </c>
      <c r="AB116" s="1029"/>
      <c r="AC116" s="1029"/>
      <c r="AD116" s="1029"/>
      <c r="AE116" s="1030"/>
      <c r="AF116" s="1031" t="s">
        <v>439</v>
      </c>
      <c r="AG116" s="1029"/>
      <c r="AH116" s="1029"/>
      <c r="AI116" s="1029"/>
      <c r="AJ116" s="1030"/>
      <c r="AK116" s="1031">
        <v>5</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124</v>
      </c>
      <c r="BW116" s="990"/>
      <c r="BX116" s="990"/>
      <c r="BY116" s="990"/>
      <c r="BZ116" s="990"/>
      <c r="CA116" s="990" t="s">
        <v>439</v>
      </c>
      <c r="CB116" s="990"/>
      <c r="CC116" s="990"/>
      <c r="CD116" s="990"/>
      <c r="CE116" s="990"/>
      <c r="CF116" s="984" t="s">
        <v>124</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437</v>
      </c>
      <c r="DR116" s="1029"/>
      <c r="DS116" s="1029"/>
      <c r="DT116" s="1029"/>
      <c r="DU116" s="1030"/>
      <c r="DV116" s="1032" t="s">
        <v>439</v>
      </c>
      <c r="DW116" s="1033"/>
      <c r="DX116" s="1033"/>
      <c r="DY116" s="1033"/>
      <c r="DZ116" s="1034"/>
    </row>
    <row r="117" spans="1:130" s="226" customFormat="1" ht="26.25" customHeight="1">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385089</v>
      </c>
      <c r="AB117" s="1047"/>
      <c r="AC117" s="1047"/>
      <c r="AD117" s="1047"/>
      <c r="AE117" s="1048"/>
      <c r="AF117" s="1049">
        <v>383661</v>
      </c>
      <c r="AG117" s="1047"/>
      <c r="AH117" s="1047"/>
      <c r="AI117" s="1047"/>
      <c r="AJ117" s="1048"/>
      <c r="AK117" s="1049">
        <v>388460</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437</v>
      </c>
      <c r="BW117" s="990"/>
      <c r="BX117" s="990"/>
      <c r="BY117" s="990"/>
      <c r="BZ117" s="990"/>
      <c r="CA117" s="990" t="s">
        <v>124</v>
      </c>
      <c r="CB117" s="990"/>
      <c r="CC117" s="990"/>
      <c r="CD117" s="990"/>
      <c r="CE117" s="990"/>
      <c r="CF117" s="984" t="s">
        <v>124</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437</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307</v>
      </c>
      <c r="AG118" s="955"/>
      <c r="AH118" s="955"/>
      <c r="AI118" s="955"/>
      <c r="AJ118" s="956"/>
      <c r="AK118" s="954" t="s">
        <v>306</v>
      </c>
      <c r="AL118" s="955"/>
      <c r="AM118" s="955"/>
      <c r="AN118" s="955"/>
      <c r="AO118" s="956"/>
      <c r="AP118" s="1041" t="s">
        <v>431</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410</v>
      </c>
      <c r="BR118" s="1068"/>
      <c r="BS118" s="1068"/>
      <c r="BT118" s="1068"/>
      <c r="BU118" s="1068"/>
      <c r="BV118" s="1068" t="s">
        <v>410</v>
      </c>
      <c r="BW118" s="1068"/>
      <c r="BX118" s="1068"/>
      <c r="BY118" s="1068"/>
      <c r="BZ118" s="1068"/>
      <c r="CA118" s="1068" t="s">
        <v>410</v>
      </c>
      <c r="CB118" s="1068"/>
      <c r="CC118" s="1068"/>
      <c r="CD118" s="1068"/>
      <c r="CE118" s="1068"/>
      <c r="CF118" s="984" t="s">
        <v>437</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410</v>
      </c>
      <c r="DM118" s="1029"/>
      <c r="DN118" s="1029"/>
      <c r="DO118" s="1029"/>
      <c r="DP118" s="1030"/>
      <c r="DQ118" s="1031" t="s">
        <v>437</v>
      </c>
      <c r="DR118" s="1029"/>
      <c r="DS118" s="1029"/>
      <c r="DT118" s="1029"/>
      <c r="DU118" s="1030"/>
      <c r="DV118" s="1032" t="s">
        <v>410</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410</v>
      </c>
      <c r="AB119" s="962"/>
      <c r="AC119" s="962"/>
      <c r="AD119" s="962"/>
      <c r="AE119" s="963"/>
      <c r="AF119" s="964" t="s">
        <v>437</v>
      </c>
      <c r="AG119" s="962"/>
      <c r="AH119" s="962"/>
      <c r="AI119" s="962"/>
      <c r="AJ119" s="963"/>
      <c r="AK119" s="964" t="s">
        <v>410</v>
      </c>
      <c r="AL119" s="962"/>
      <c r="AM119" s="962"/>
      <c r="AN119" s="962"/>
      <c r="AO119" s="963"/>
      <c r="AP119" s="965" t="s">
        <v>124</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463</v>
      </c>
      <c r="BP119" s="1076"/>
      <c r="BQ119" s="1067">
        <v>4251962</v>
      </c>
      <c r="BR119" s="1068"/>
      <c r="BS119" s="1068"/>
      <c r="BT119" s="1068"/>
      <c r="BU119" s="1068"/>
      <c r="BV119" s="1068">
        <v>4264007</v>
      </c>
      <c r="BW119" s="1068"/>
      <c r="BX119" s="1068"/>
      <c r="BY119" s="1068"/>
      <c r="BZ119" s="1068"/>
      <c r="CA119" s="1068">
        <v>4094942</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179802</v>
      </c>
      <c r="DH119" s="1054"/>
      <c r="DI119" s="1054"/>
      <c r="DJ119" s="1054"/>
      <c r="DK119" s="1055"/>
      <c r="DL119" s="1053">
        <v>119868</v>
      </c>
      <c r="DM119" s="1054"/>
      <c r="DN119" s="1054"/>
      <c r="DO119" s="1054"/>
      <c r="DP119" s="1055"/>
      <c r="DQ119" s="1053">
        <v>59934</v>
      </c>
      <c r="DR119" s="1054"/>
      <c r="DS119" s="1054"/>
      <c r="DT119" s="1054"/>
      <c r="DU119" s="1055"/>
      <c r="DV119" s="1056">
        <v>3.7</v>
      </c>
      <c r="DW119" s="1057"/>
      <c r="DX119" s="1057"/>
      <c r="DY119" s="1057"/>
      <c r="DZ119" s="1058"/>
    </row>
    <row r="120" spans="1:130" s="226" customFormat="1" ht="26.25" customHeight="1">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124</v>
      </c>
      <c r="AG120" s="1029"/>
      <c r="AH120" s="1029"/>
      <c r="AI120" s="1029"/>
      <c r="AJ120" s="1030"/>
      <c r="AK120" s="1031" t="s">
        <v>124</v>
      </c>
      <c r="AL120" s="1029"/>
      <c r="AM120" s="1029"/>
      <c r="AN120" s="1029"/>
      <c r="AO120" s="1030"/>
      <c r="AP120" s="1032" t="s">
        <v>437</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2784303</v>
      </c>
      <c r="BR120" s="997"/>
      <c r="BS120" s="997"/>
      <c r="BT120" s="997"/>
      <c r="BU120" s="997"/>
      <c r="BV120" s="997">
        <v>2905414</v>
      </c>
      <c r="BW120" s="997"/>
      <c r="BX120" s="997"/>
      <c r="BY120" s="997"/>
      <c r="BZ120" s="997"/>
      <c r="CA120" s="997">
        <v>2995208</v>
      </c>
      <c r="CB120" s="997"/>
      <c r="CC120" s="997"/>
      <c r="CD120" s="997"/>
      <c r="CE120" s="997"/>
      <c r="CF120" s="1011">
        <v>186.7</v>
      </c>
      <c r="CG120" s="1012"/>
      <c r="CH120" s="1012"/>
      <c r="CI120" s="1012"/>
      <c r="CJ120" s="1012"/>
      <c r="CK120" s="1077" t="s">
        <v>467</v>
      </c>
      <c r="CL120" s="1078"/>
      <c r="CM120" s="1078"/>
      <c r="CN120" s="1078"/>
      <c r="CO120" s="1079"/>
      <c r="CP120" s="1085" t="s">
        <v>405</v>
      </c>
      <c r="CQ120" s="1086"/>
      <c r="CR120" s="1086"/>
      <c r="CS120" s="1086"/>
      <c r="CT120" s="1086"/>
      <c r="CU120" s="1086"/>
      <c r="CV120" s="1086"/>
      <c r="CW120" s="1086"/>
      <c r="CX120" s="1086"/>
      <c r="CY120" s="1086"/>
      <c r="CZ120" s="1086"/>
      <c r="DA120" s="1086"/>
      <c r="DB120" s="1086"/>
      <c r="DC120" s="1086"/>
      <c r="DD120" s="1086"/>
      <c r="DE120" s="1086"/>
      <c r="DF120" s="1087"/>
      <c r="DG120" s="996">
        <v>369670</v>
      </c>
      <c r="DH120" s="997"/>
      <c r="DI120" s="997"/>
      <c r="DJ120" s="997"/>
      <c r="DK120" s="997"/>
      <c r="DL120" s="997">
        <v>388219</v>
      </c>
      <c r="DM120" s="997"/>
      <c r="DN120" s="997"/>
      <c r="DO120" s="997"/>
      <c r="DP120" s="997"/>
      <c r="DQ120" s="997">
        <v>390176</v>
      </c>
      <c r="DR120" s="997"/>
      <c r="DS120" s="997"/>
      <c r="DT120" s="997"/>
      <c r="DU120" s="997"/>
      <c r="DV120" s="998">
        <v>24.3</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410</v>
      </c>
      <c r="AB121" s="1029"/>
      <c r="AC121" s="1029"/>
      <c r="AD121" s="1029"/>
      <c r="AE121" s="1030"/>
      <c r="AF121" s="1031" t="s">
        <v>437</v>
      </c>
      <c r="AG121" s="1029"/>
      <c r="AH121" s="1029"/>
      <c r="AI121" s="1029"/>
      <c r="AJ121" s="1030"/>
      <c r="AK121" s="1031" t="s">
        <v>437</v>
      </c>
      <c r="AL121" s="1029"/>
      <c r="AM121" s="1029"/>
      <c r="AN121" s="1029"/>
      <c r="AO121" s="1030"/>
      <c r="AP121" s="1032" t="s">
        <v>437</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t="s">
        <v>410</v>
      </c>
      <c r="BR121" s="990"/>
      <c r="BS121" s="990"/>
      <c r="BT121" s="990"/>
      <c r="BU121" s="990"/>
      <c r="BV121" s="990" t="s">
        <v>410</v>
      </c>
      <c r="BW121" s="990"/>
      <c r="BX121" s="990"/>
      <c r="BY121" s="990"/>
      <c r="BZ121" s="990"/>
      <c r="CA121" s="990" t="s">
        <v>410</v>
      </c>
      <c r="CB121" s="990"/>
      <c r="CC121" s="990"/>
      <c r="CD121" s="990"/>
      <c r="CE121" s="990"/>
      <c r="CF121" s="984" t="s">
        <v>437</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218318</v>
      </c>
      <c r="DH121" s="990"/>
      <c r="DI121" s="990"/>
      <c r="DJ121" s="990"/>
      <c r="DK121" s="990"/>
      <c r="DL121" s="990">
        <v>234540</v>
      </c>
      <c r="DM121" s="990"/>
      <c r="DN121" s="990"/>
      <c r="DO121" s="990"/>
      <c r="DP121" s="990"/>
      <c r="DQ121" s="990">
        <v>241400</v>
      </c>
      <c r="DR121" s="990"/>
      <c r="DS121" s="990"/>
      <c r="DT121" s="990"/>
      <c r="DU121" s="990"/>
      <c r="DV121" s="991">
        <v>15</v>
      </c>
      <c r="DW121" s="991"/>
      <c r="DX121" s="991"/>
      <c r="DY121" s="991"/>
      <c r="DZ121" s="992"/>
    </row>
    <row r="122" spans="1:130" s="226" customFormat="1" ht="26.25" customHeight="1">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437</v>
      </c>
      <c r="AG122" s="1029"/>
      <c r="AH122" s="1029"/>
      <c r="AI122" s="1029"/>
      <c r="AJ122" s="1030"/>
      <c r="AK122" s="1031" t="s">
        <v>410</v>
      </c>
      <c r="AL122" s="1029"/>
      <c r="AM122" s="1029"/>
      <c r="AN122" s="1029"/>
      <c r="AO122" s="1030"/>
      <c r="AP122" s="1032" t="s">
        <v>437</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3115781</v>
      </c>
      <c r="BR122" s="1068"/>
      <c r="BS122" s="1068"/>
      <c r="BT122" s="1068"/>
      <c r="BU122" s="1068"/>
      <c r="BV122" s="1068">
        <v>3177380</v>
      </c>
      <c r="BW122" s="1068"/>
      <c r="BX122" s="1068"/>
      <c r="BY122" s="1068"/>
      <c r="BZ122" s="1068"/>
      <c r="CA122" s="1068">
        <v>3126521</v>
      </c>
      <c r="CB122" s="1068"/>
      <c r="CC122" s="1068"/>
      <c r="CD122" s="1068"/>
      <c r="CE122" s="1068"/>
      <c r="CF122" s="1088">
        <v>194.8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126070</v>
      </c>
      <c r="DH122" s="990"/>
      <c r="DI122" s="990"/>
      <c r="DJ122" s="990"/>
      <c r="DK122" s="990"/>
      <c r="DL122" s="990">
        <v>109462</v>
      </c>
      <c r="DM122" s="990"/>
      <c r="DN122" s="990"/>
      <c r="DO122" s="990"/>
      <c r="DP122" s="990"/>
      <c r="DQ122" s="990">
        <v>103468</v>
      </c>
      <c r="DR122" s="990"/>
      <c r="DS122" s="990"/>
      <c r="DT122" s="990"/>
      <c r="DU122" s="990"/>
      <c r="DV122" s="991">
        <v>6.4</v>
      </c>
      <c r="DW122" s="991"/>
      <c r="DX122" s="991"/>
      <c r="DY122" s="991"/>
      <c r="DZ122" s="992"/>
    </row>
    <row r="123" spans="1:130" s="226" customFormat="1" ht="26.25" customHeight="1">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437</v>
      </c>
      <c r="AB123" s="1029"/>
      <c r="AC123" s="1029"/>
      <c r="AD123" s="1029"/>
      <c r="AE123" s="1030"/>
      <c r="AF123" s="1031" t="s">
        <v>437</v>
      </c>
      <c r="AG123" s="1029"/>
      <c r="AH123" s="1029"/>
      <c r="AI123" s="1029"/>
      <c r="AJ123" s="1030"/>
      <c r="AK123" s="1031" t="s">
        <v>410</v>
      </c>
      <c r="AL123" s="1029"/>
      <c r="AM123" s="1029"/>
      <c r="AN123" s="1029"/>
      <c r="AO123" s="1030"/>
      <c r="AP123" s="1032" t="s">
        <v>437</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473</v>
      </c>
      <c r="BP123" s="1076"/>
      <c r="BQ123" s="1135">
        <v>5900084</v>
      </c>
      <c r="BR123" s="1136"/>
      <c r="BS123" s="1136"/>
      <c r="BT123" s="1136"/>
      <c r="BU123" s="1136"/>
      <c r="BV123" s="1136">
        <v>6082794</v>
      </c>
      <c r="BW123" s="1136"/>
      <c r="BX123" s="1136"/>
      <c r="BY123" s="1136"/>
      <c r="BZ123" s="1136"/>
      <c r="CA123" s="1136">
        <v>6121729</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v>12439</v>
      </c>
      <c r="DH123" s="1029"/>
      <c r="DI123" s="1029"/>
      <c r="DJ123" s="1029"/>
      <c r="DK123" s="1030"/>
      <c r="DL123" s="1031">
        <v>13117</v>
      </c>
      <c r="DM123" s="1029"/>
      <c r="DN123" s="1029"/>
      <c r="DO123" s="1029"/>
      <c r="DP123" s="1030"/>
      <c r="DQ123" s="1031">
        <v>13191</v>
      </c>
      <c r="DR123" s="1029"/>
      <c r="DS123" s="1029"/>
      <c r="DT123" s="1029"/>
      <c r="DU123" s="1030"/>
      <c r="DV123" s="1032">
        <v>0.8</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437</v>
      </c>
      <c r="AG124" s="1029"/>
      <c r="AH124" s="1029"/>
      <c r="AI124" s="1029"/>
      <c r="AJ124" s="1030"/>
      <c r="AK124" s="1031" t="s">
        <v>437</v>
      </c>
      <c r="AL124" s="1029"/>
      <c r="AM124" s="1029"/>
      <c r="AN124" s="1029"/>
      <c r="AO124" s="1030"/>
      <c r="AP124" s="1032" t="s">
        <v>437</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437</v>
      </c>
      <c r="BR124" s="1098"/>
      <c r="BS124" s="1098"/>
      <c r="BT124" s="1098"/>
      <c r="BU124" s="1098"/>
      <c r="BV124" s="1098" t="s">
        <v>437</v>
      </c>
      <c r="BW124" s="1098"/>
      <c r="BX124" s="1098"/>
      <c r="BY124" s="1098"/>
      <c r="BZ124" s="1098"/>
      <c r="CA124" s="1098" t="s">
        <v>437</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12612</v>
      </c>
      <c r="DH124" s="1054"/>
      <c r="DI124" s="1054"/>
      <c r="DJ124" s="1054"/>
      <c r="DK124" s="1055"/>
      <c r="DL124" s="1053">
        <v>11967</v>
      </c>
      <c r="DM124" s="1054"/>
      <c r="DN124" s="1054"/>
      <c r="DO124" s="1054"/>
      <c r="DP124" s="1055"/>
      <c r="DQ124" s="1053">
        <v>12506</v>
      </c>
      <c r="DR124" s="1054"/>
      <c r="DS124" s="1054"/>
      <c r="DT124" s="1054"/>
      <c r="DU124" s="1055"/>
      <c r="DV124" s="1056">
        <v>0.8</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410</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410</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18034</v>
      </c>
      <c r="AB126" s="1029"/>
      <c r="AC126" s="1029"/>
      <c r="AD126" s="1029"/>
      <c r="AE126" s="1030"/>
      <c r="AF126" s="1031">
        <v>22134</v>
      </c>
      <c r="AG126" s="1029"/>
      <c r="AH126" s="1029"/>
      <c r="AI126" s="1029"/>
      <c r="AJ126" s="1030"/>
      <c r="AK126" s="1031">
        <v>12334</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410</v>
      </c>
      <c r="DH126" s="990"/>
      <c r="DI126" s="990"/>
      <c r="DJ126" s="990"/>
      <c r="DK126" s="990"/>
      <c r="DL126" s="990" t="s">
        <v>410</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410</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t="s">
        <v>124</v>
      </c>
      <c r="AB128" s="1118"/>
      <c r="AC128" s="1118"/>
      <c r="AD128" s="1118"/>
      <c r="AE128" s="1119"/>
      <c r="AF128" s="1120" t="s">
        <v>410</v>
      </c>
      <c r="AG128" s="1118"/>
      <c r="AH128" s="1118"/>
      <c r="AI128" s="1118"/>
      <c r="AJ128" s="1119"/>
      <c r="AK128" s="1120">
        <v>54</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2088177</v>
      </c>
      <c r="AB129" s="1029"/>
      <c r="AC129" s="1029"/>
      <c r="AD129" s="1029"/>
      <c r="AE129" s="1030"/>
      <c r="AF129" s="1031">
        <v>2000339</v>
      </c>
      <c r="AG129" s="1029"/>
      <c r="AH129" s="1029"/>
      <c r="AI129" s="1029"/>
      <c r="AJ129" s="1030"/>
      <c r="AK129" s="1031">
        <v>1925590</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330626</v>
      </c>
      <c r="AB130" s="1029"/>
      <c r="AC130" s="1029"/>
      <c r="AD130" s="1029"/>
      <c r="AE130" s="1030"/>
      <c r="AF130" s="1031">
        <v>324652</v>
      </c>
      <c r="AG130" s="1029"/>
      <c r="AH130" s="1029"/>
      <c r="AI130" s="1029"/>
      <c r="AJ130" s="1030"/>
      <c r="AK130" s="1031">
        <v>320882</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1757551</v>
      </c>
      <c r="AB131" s="1054"/>
      <c r="AC131" s="1054"/>
      <c r="AD131" s="1054"/>
      <c r="AE131" s="1055"/>
      <c r="AF131" s="1053">
        <v>1675687</v>
      </c>
      <c r="AG131" s="1054"/>
      <c r="AH131" s="1054"/>
      <c r="AI131" s="1054"/>
      <c r="AJ131" s="1055"/>
      <c r="AK131" s="1053">
        <v>1604708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3.0988005470000002</v>
      </c>
      <c r="AB132" s="1170"/>
      <c r="AC132" s="1170"/>
      <c r="AD132" s="1170"/>
      <c r="AE132" s="1171"/>
      <c r="AF132" s="1172">
        <v>3.5214810399999998</v>
      </c>
      <c r="AG132" s="1170"/>
      <c r="AH132" s="1170"/>
      <c r="AI132" s="1170"/>
      <c r="AJ132" s="1171"/>
      <c r="AK132" s="1172">
        <v>4.2078683469999998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2.9</v>
      </c>
      <c r="AB133" s="1153"/>
      <c r="AC133" s="1153"/>
      <c r="AD133" s="1153"/>
      <c r="AE133" s="1154"/>
      <c r="AF133" s="1152">
        <v>3.2</v>
      </c>
      <c r="AG133" s="1153"/>
      <c r="AH133" s="1153"/>
      <c r="AI133" s="1153"/>
      <c r="AJ133" s="1154"/>
      <c r="AK133" s="1152">
        <v>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L6AivfAMozrQFggDUcvE7yFzO5cxYj7Dcs6AqLYqPqvG91MyIv723beb348gdHItFgzOOKLLbOGXuH04WG7Bw==" saltValue="I41te34E8n71fCV40qfh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election activeCell="BV25" sqref="BV25:CC2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5KWYGO4ntAxZ71fGQvHRdPojSZ7u47HH3lsGYTW0IljFryam4zN1z38Q1q65vSYD8kL9n+8BmyiMPm1vjfC3w==" saltValue="EVWyL74+kM9shFEyKzB0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LMYtU/NhdlhR+k3jgiXyW2XZ4FndKBxLGEwim/AP24PdCg+3W25Yr+nCRjq9E+xg4Zo7pYN7JPPlDwcuJZ8RA==" saltValue="HWzcIWzdEUAeeril6K4U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V25" sqref="BV25:CC2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488632</v>
      </c>
      <c r="AP9" s="292">
        <v>228867</v>
      </c>
      <c r="AQ9" s="293">
        <v>163768</v>
      </c>
      <c r="AR9" s="294">
        <v>39.799999999999997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37295</v>
      </c>
      <c r="AP10" s="295">
        <v>17468</v>
      </c>
      <c r="AQ10" s="296">
        <v>20420</v>
      </c>
      <c r="AR10" s="297">
        <v>-14.5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65086</v>
      </c>
      <c r="AP11" s="295">
        <v>30485</v>
      </c>
      <c r="AQ11" s="296">
        <v>24792</v>
      </c>
      <c r="AR11" s="297">
        <v>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1566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31037</v>
      </c>
      <c r="AP14" s="295">
        <v>14537</v>
      </c>
      <c r="AQ14" s="296">
        <v>8316</v>
      </c>
      <c r="AR14" s="297">
        <v>74.8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11990</v>
      </c>
      <c r="AP15" s="295">
        <v>5616</v>
      </c>
      <c r="AQ15" s="296">
        <v>4918</v>
      </c>
      <c r="AR15" s="297">
        <v>14.2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-66889</v>
      </c>
      <c r="AP16" s="295">
        <v>-31330</v>
      </c>
      <c r="AQ16" s="296">
        <v>-16679</v>
      </c>
      <c r="AR16" s="297">
        <v>87.8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567151</v>
      </c>
      <c r="AP17" s="295">
        <v>265644</v>
      </c>
      <c r="AQ17" s="296">
        <v>207100</v>
      </c>
      <c r="AR17" s="297">
        <v>28.3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24.36</v>
      </c>
      <c r="AP21" s="308">
        <v>18.739999999999998</v>
      </c>
      <c r="AQ21" s="309">
        <v>5.62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98.9</v>
      </c>
      <c r="AP22" s="313">
        <v>94.9</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305591</v>
      </c>
      <c r="AP32" s="322">
        <v>143134</v>
      </c>
      <c r="AQ32" s="323">
        <v>99822</v>
      </c>
      <c r="AR32" s="324">
        <v>43.4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69414</v>
      </c>
      <c r="AP35" s="322">
        <v>32512</v>
      </c>
      <c r="AQ35" s="323">
        <v>28667</v>
      </c>
      <c r="AR35" s="324">
        <v>13.4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1116</v>
      </c>
      <c r="AP36" s="322">
        <v>523</v>
      </c>
      <c r="AQ36" s="323">
        <v>3929</v>
      </c>
      <c r="AR36" s="324">
        <v>-86.7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12334</v>
      </c>
      <c r="AP37" s="322">
        <v>5777</v>
      </c>
      <c r="AQ37" s="323">
        <v>922</v>
      </c>
      <c r="AR37" s="324">
        <v>526.6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v>5</v>
      </c>
      <c r="AP38" s="325">
        <v>2</v>
      </c>
      <c r="AQ38" s="326">
        <v>32</v>
      </c>
      <c r="AR38" s="314">
        <v>-93.8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-54</v>
      </c>
      <c r="AP39" s="322">
        <v>-25</v>
      </c>
      <c r="AQ39" s="323">
        <v>-3300</v>
      </c>
      <c r="AR39" s="324">
        <v>-99.2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-320882</v>
      </c>
      <c r="AP40" s="322">
        <v>-150296</v>
      </c>
      <c r="AQ40" s="323">
        <v>-100418</v>
      </c>
      <c r="AR40" s="324">
        <v>49.7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67524</v>
      </c>
      <c r="AP41" s="322">
        <v>31627</v>
      </c>
      <c r="AQ41" s="323">
        <v>29653</v>
      </c>
      <c r="AR41" s="324">
        <v>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631911</v>
      </c>
      <c r="AN51" s="344">
        <v>268898</v>
      </c>
      <c r="AO51" s="345">
        <v>-28.8</v>
      </c>
      <c r="AP51" s="346">
        <v>316331</v>
      </c>
      <c r="AQ51" s="347">
        <v>38.6</v>
      </c>
      <c r="AR51" s="348">
        <v>-67.400000000000006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362523</v>
      </c>
      <c r="AN52" s="352">
        <v>154265</v>
      </c>
      <c r="AO52" s="353">
        <v>13.2</v>
      </c>
      <c r="AP52" s="354">
        <v>106387</v>
      </c>
      <c r="AQ52" s="355">
        <v>22.8</v>
      </c>
      <c r="AR52" s="356">
        <v>-9.6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1063075</v>
      </c>
      <c r="AN53" s="344">
        <v>463820</v>
      </c>
      <c r="AO53" s="345">
        <v>72.5</v>
      </c>
      <c r="AP53" s="346">
        <v>333013</v>
      </c>
      <c r="AQ53" s="347">
        <v>5.3</v>
      </c>
      <c r="AR53" s="348">
        <v>67.2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583337</v>
      </c>
      <c r="AN54" s="352">
        <v>254510</v>
      </c>
      <c r="AO54" s="353">
        <v>65</v>
      </c>
      <c r="AP54" s="354">
        <v>126732</v>
      </c>
      <c r="AQ54" s="355">
        <v>19.100000000000001</v>
      </c>
      <c r="AR54" s="356">
        <v>45.9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743437</v>
      </c>
      <c r="AN55" s="344">
        <v>334430</v>
      </c>
      <c r="AO55" s="345">
        <v>-27.9</v>
      </c>
      <c r="AP55" s="346">
        <v>280458</v>
      </c>
      <c r="AQ55" s="347">
        <v>-15.8</v>
      </c>
      <c r="AR55" s="348">
        <v>-12.1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260294</v>
      </c>
      <c r="AN56" s="352">
        <v>117091</v>
      </c>
      <c r="AO56" s="353">
        <v>-54</v>
      </c>
      <c r="AP56" s="354">
        <v>127286</v>
      </c>
      <c r="AQ56" s="355">
        <v>0.4</v>
      </c>
      <c r="AR56" s="356">
        <v>-54.4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603763</v>
      </c>
      <c r="AN57" s="344">
        <v>274938</v>
      </c>
      <c r="AO57" s="345">
        <v>-17.8</v>
      </c>
      <c r="AP57" s="346">
        <v>237994</v>
      </c>
      <c r="AQ57" s="347">
        <v>-15.1</v>
      </c>
      <c r="AR57" s="348">
        <v>-2.7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366305</v>
      </c>
      <c r="AN58" s="352">
        <v>166806</v>
      </c>
      <c r="AO58" s="353">
        <v>42.5</v>
      </c>
      <c r="AP58" s="354">
        <v>110361</v>
      </c>
      <c r="AQ58" s="355">
        <v>-13.3</v>
      </c>
      <c r="AR58" s="356">
        <v>55.8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510486</v>
      </c>
      <c r="AN59" s="344">
        <v>239104</v>
      </c>
      <c r="AO59" s="345">
        <v>-13</v>
      </c>
      <c r="AP59" s="346">
        <v>267911</v>
      </c>
      <c r="AQ59" s="347">
        <v>12.6</v>
      </c>
      <c r="AR59" s="348">
        <v>-25.6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243861</v>
      </c>
      <c r="AN60" s="352">
        <v>114221</v>
      </c>
      <c r="AO60" s="353">
        <v>-31.5</v>
      </c>
      <c r="AP60" s="354">
        <v>106425</v>
      </c>
      <c r="AQ60" s="355">
        <v>-3.6</v>
      </c>
      <c r="AR60" s="356">
        <v>-27.9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710534</v>
      </c>
      <c r="AN61" s="359">
        <v>316238</v>
      </c>
      <c r="AO61" s="360">
        <v>-3</v>
      </c>
      <c r="AP61" s="361">
        <v>287141</v>
      </c>
      <c r="AQ61" s="362">
        <v>5.0999999999999996</v>
      </c>
      <c r="AR61" s="348">
        <v>-8.1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363264</v>
      </c>
      <c r="AN62" s="352">
        <v>161379</v>
      </c>
      <c r="AO62" s="353">
        <v>7</v>
      </c>
      <c r="AP62" s="354">
        <v>115438</v>
      </c>
      <c r="AQ62" s="355">
        <v>5.0999999999999996</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YL3EdpFZpXkLGGsosKqRNKEwSv3yzzxGdolkNTfzXc+u4lzoqeBbUAetjRSfn96et3g4KEODGNwUklwjacYnw==" saltValue="v46KPJ+gFxCxZtaZnk2n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BV25" sqref="BV25:CC2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2CQ5t3//1//1MNTI+OoRErQAlKHt5jrYJMPuZJSYd5ga3L0RI6jOCMMweOXpx0fr/lOulnAOE/JHpf2/+dWA==" saltValue="5ooHJOvupnAfWLMjxiq1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BJ101" sqref="BJ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hAbTQ/onbBS9l2UdCqC57Ez1HF7XiDNAn6cBc8KrrvMMW9MTqKLqiLT4vv8i7I36aPb+DrBDhKqcRxMkJ+xBQ==" saltValue="yOfBxWv2xStWRnKROrL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V25" sqref="BV25:CC2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51.55</v>
      </c>
      <c r="G47" s="12">
        <v>54.68</v>
      </c>
      <c r="H47" s="12">
        <v>53.27</v>
      </c>
      <c r="I47" s="12">
        <v>60.61</v>
      </c>
      <c r="J47" s="13">
        <v>60.8</v>
      </c>
    </row>
    <row r="48" spans="2:10" ht="57.75" customHeight="1">
      <c r="B48" s="14"/>
      <c r="C48" s="1214" t="s">
        <v>4</v>
      </c>
      <c r="D48" s="1214"/>
      <c r="E48" s="1215"/>
      <c r="F48" s="15">
        <v>9.49</v>
      </c>
      <c r="G48" s="16">
        <v>3.08</v>
      </c>
      <c r="H48" s="16">
        <v>9.34</v>
      </c>
      <c r="I48" s="16">
        <v>9.82</v>
      </c>
      <c r="J48" s="17">
        <v>10.1</v>
      </c>
    </row>
    <row r="49" spans="2:10" ht="57.75" customHeight="1" thickBot="1">
      <c r="B49" s="18"/>
      <c r="C49" s="1216" t="s">
        <v>5</v>
      </c>
      <c r="D49" s="1216"/>
      <c r="E49" s="1217"/>
      <c r="F49" s="19">
        <v>17.399999999999999</v>
      </c>
      <c r="G49" s="20" t="s">
        <v>560</v>
      </c>
      <c r="H49" s="20">
        <v>5.52</v>
      </c>
      <c r="I49" s="20">
        <v>3.2</v>
      </c>
      <c r="J49" s="21" t="s">
        <v>561</v>
      </c>
    </row>
    <row r="50" spans="2:10" ht="13.5" customHeight="1"/>
    <row r="51" spans="2:10" ht="13.5" hidden="1" customHeight="1"/>
    <row r="52" spans="2:10" ht="13.5" hidden="1" customHeight="1"/>
    <row r="53" spans="2:10" ht="13.5" hidden="1" customHeight="1"/>
  </sheetData>
  <sheetProtection algorithmName="SHA-512" hashValue="7xFy8YE0vPKHL1jD6MNVKhq+zUl020S9wf19W2S+iEA+YSsJtN9KbzTkvJtoF925BPTz5+TQFN9CGLsIRNAVbA==" saltValue="gL6ps30xktvXVLCShlah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2019-10-30T07:19:02Z</cp:lastPrinted>
  <dcterms:created xsi:type="dcterms:W3CDTF">2019-02-14T01:42:15Z</dcterms:created>
  <dcterms:modified xsi:type="dcterms:W3CDTF">2019-10-31T04:13:53Z</dcterms:modified>
  <cp:category/>
</cp:coreProperties>
</file>