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3.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5325" tabRatio="599" firstSheet="13"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sharedStrings.xml><?xml version="1.0" encoding="utf-8"?>
<sst xmlns:r="http://schemas.openxmlformats.org/officeDocument/2006/relationships" xmlns="http://schemas.openxmlformats.org/spreadsheetml/2006/main" count="521" uniqueCount="521">
  <si>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</si>
  <si>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</si>
  <si>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</si>
  <si>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</si>
  <si>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</si>
  <si>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</si>
  <si>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</si>
  <si>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</si>
  <si>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</si>
  <si>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</si>
  <si>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</si>
  <si>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</si>
  <si>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</si>
  <si>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</si>
  <si>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町営バス事業特別会計</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</si>
  <si>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</si>
  <si>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</si>
  <si>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</si>
  <si>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</si>
  <si>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</si>
  <si>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</si>
  <si>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会津若松地方広域市町村整備組合　一般会計</t>
    <rPh sb="0" eb="4">
      <t>アイヅワカマツ</t>
    </rPh>
    <rPh sb="4" eb="6">
      <t>チホウ</t>
    </rPh>
    <rPh sb="6" eb="8">
      <t>コウイキ</t>
    </rPh>
    <rPh sb="8" eb="11">
      <t>シチョウソン</t>
    </rPh>
    <rPh sb="11" eb="13">
      <t>セイビ</t>
    </rPh>
    <rPh sb="13" eb="15">
      <t>クミアイ</t>
    </rPh>
    <rPh sb="16" eb="18">
      <t>イッパン</t>
    </rPh>
    <rPh sb="18" eb="20">
      <t>カイケイ</t>
    </rPh>
    <phoneticPr fontId="7"/>
  </si>
  <si>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</si>
  <si>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</si>
  <si>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</si>
  <si>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</si>
  <si>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</si>
  <si>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</si>
  <si>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</si>
  <si>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</si>
  <si>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</si>
  <si>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</si>
  <si>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</si>
  <si>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</si>
  <si>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</si>
  <si>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</si>
  <si>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</si>
  <si>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</si>
  <si>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</si>
  <si>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</si>
  <si>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</si>
  <si>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福島県</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</si>
  <si>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</si>
  <si>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</si>
  <si>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</si>
  <si>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</si>
  <si>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</si>
  <si>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総合事務組合　一般会計</t>
    <rPh sb="0" eb="2">
      <t>ソウゴウ</t>
    </rPh>
    <rPh sb="2" eb="4">
      <t>ジム</t>
    </rPh>
    <rPh sb="4" eb="6">
      <t>クミアイ</t>
    </rPh>
    <rPh sb="7" eb="9">
      <t>イッパン</t>
    </rPh>
    <rPh sb="9" eb="11">
      <t>カイケイ</t>
    </rPh>
    <phoneticPr fontId="7"/>
  </si>
  <si>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</si>
  <si>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</si>
  <si>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</si>
  <si>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</si>
  <si>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</si>
  <si>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</si>
  <si>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</si>
  <si>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</si>
  <si>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</si>
  <si>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</si>
  <si>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</si>
  <si>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</si>
  <si>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</si>
  <si>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</si>
  <si>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</si>
  <si>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一般会計等の財政状況（単位：百万円）</t>
    <rPh sb="0" eb="2">
      <t>イッパン</t>
    </rPh>
    <rPh sb="2" eb="4">
      <t>カイケイ</t>
    </rPh>
    <rPh sb="4" eb="5">
      <t>トウ</t>
    </rPh>
    <rPh sb="6" eb="8">
      <t>ザイセイ</t>
    </rPh>
    <rPh sb="8" eb="10">
      <t>ジョウキョウ</t>
    </rPh>
    <phoneticPr fontId="29"/>
  </si>
  <si>
    <t>総費用
（歳出）</t>
  </si>
  <si>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</si>
  <si>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</si>
  <si>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</si>
  <si>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</si>
  <si>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</si>
  <si>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</si>
  <si>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</si>
  <si>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</si>
  <si>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</si>
  <si>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</si>
  <si>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</si>
  <si>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</si>
  <si>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</si>
  <si>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</si>
  <si>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低開発</t>
    <rPh sb="0" eb="1">
      <t>テイ</t>
    </rPh>
    <rPh sb="1" eb="3">
      <t>カイハツ</t>
    </rPh>
    <phoneticPr fontId="7"/>
  </si>
  <si>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</si>
  <si>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</si>
  <si>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</si>
  <si>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</si>
  <si>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</si>
  <si>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</si>
  <si>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</si>
  <si>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</si>
  <si>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</si>
  <si>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</si>
  <si>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</si>
  <si>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</si>
  <si>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</si>
  <si>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</si>
  <si>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</si>
  <si>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</si>
  <si>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</si>
  <si>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</si>
  <si>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</si>
  <si>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</si>
  <si>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</si>
  <si>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</si>
  <si>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</si>
  <si>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</si>
  <si>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</si>
  <si>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</si>
  <si>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</si>
  <si>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</si>
  <si>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</si>
  <si>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</si>
  <si>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</si>
  <si>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</si>
  <si>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</si>
  <si>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Ⅰ－０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</si>
  <si>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</si>
  <si>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</si>
  <si>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</si>
  <si>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</si>
  <si>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</si>
  <si>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</si>
  <si>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</si>
  <si>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</si>
  <si>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</si>
  <si>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</si>
  <si>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</si>
  <si>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</si>
  <si>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</si>
  <si>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</si>
  <si>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　将来負担比率</t>
    <rPh sb="1" eb="3">
      <t>ショウライ</t>
    </rPh>
    <rPh sb="3" eb="5">
      <t>フタン</t>
    </rPh>
    <rPh sb="5" eb="7">
      <t>ヒリツ</t>
    </rPh>
    <phoneticPr fontId="7"/>
  </si>
  <si>
    <t>金山町</t>
  </si>
  <si>
    <t>地方交付税種地</t>
    <rPh sb="0" eb="2">
      <t>チホウ</t>
    </rPh>
    <rPh sb="2" eb="5">
      <t>コウフゼイ</t>
    </rPh>
    <rPh sb="5" eb="6">
      <t>シュ</t>
    </rPh>
    <rPh sb="6" eb="7">
      <t>チ</t>
    </rPh>
    <phoneticPr fontId="7"/>
  </si>
  <si>
    <t>2-1</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</si>
  <si>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</si>
  <si>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</si>
  <si>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</si>
  <si>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</si>
  <si>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</si>
  <si>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</si>
  <si>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</si>
  <si>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</si>
  <si>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</si>
  <si>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</si>
  <si>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</si>
  <si>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</si>
  <si>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</si>
  <si>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</si>
  <si>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</si>
  <si>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</si>
  <si>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</si>
  <si>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</si>
  <si>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</si>
  <si>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</si>
  <si>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</si>
  <si>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</si>
  <si>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</si>
  <si>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</si>
  <si>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</si>
  <si>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</si>
  <si>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</si>
  <si>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</si>
  <si>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</si>
  <si>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</si>
  <si>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</si>
  <si>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</si>
  <si>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</si>
  <si>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</si>
  <si>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健全化判断比率</t>
  </si>
  <si>
    <t>　公債費</t>
  </si>
  <si>
    <t>会計名</t>
    <rPh sb="0" eb="2">
      <t>カイケイ</t>
    </rPh>
    <rPh sb="2" eb="3">
      <t>メイ</t>
    </rPh>
    <phoneticPr fontId="29"/>
  </si>
  <si>
    <t>-11.1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</si>
  <si>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</si>
  <si>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</si>
  <si>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</si>
  <si>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</si>
  <si>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</si>
  <si>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</si>
  <si>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</si>
  <si>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rPr>
      <t>2年国調</t>
    </r>
    <rPh sb="2" eb="3">
      <t>ネン</t>
    </rPh>
    <rPh sb="3" eb="4">
      <t>コク</t>
    </rPh>
    <rPh sb="4" eb="5">
      <t>チョウ</t>
    </rPh>
    <phoneticPr fontId="7"/>
  </si>
  <si>
    <t>介護保険特別会計</t>
  </si>
  <si>
    <r>
      <t>1</t>
    </r>
    <r>
      <rPr>
        <sz val="9"/>
        <color indexed="8"/>
        <rFont val="ＭＳ ゴシック"/>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</si>
  <si>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</si>
  <si>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</si>
  <si>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</si>
  <si>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</si>
  <si>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</si>
  <si>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</si>
  <si>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</si>
  <si>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</si>
  <si>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</si>
  <si>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</si>
  <si>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</si>
  <si>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</si>
  <si>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</si>
  <si>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</si>
  <si>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</si>
  <si>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</si>
  <si>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</si>
  <si>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</si>
  <si>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</si>
  <si>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</si>
  <si>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-3.1</t>
  </si>
  <si>
    <r>
      <t>資金不足比率 (※</t>
    </r>
    <r>
      <rPr>
        <sz val="9"/>
        <color indexed="8"/>
        <rFont val="ＭＳ ゴシック"/>
      </rPr>
      <t>4)</t>
    </r>
  </si>
  <si>
    <t>増減率  (％)</t>
    <rPh sb="0" eb="2">
      <t>ゾウゲン</t>
    </rPh>
    <rPh sb="2" eb="3">
      <t>リツ</t>
    </rPh>
    <phoneticPr fontId="7"/>
  </si>
  <si>
    <t>-3.0</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</si>
  <si>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</si>
  <si>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</si>
  <si>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</si>
  <si>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</si>
  <si>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</si>
  <si>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</si>
  <si>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</si>
  <si>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</si>
  <si>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</si>
  <si>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</si>
  <si>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</si>
  <si>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</si>
  <si>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</si>
  <si>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</si>
  <si>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国民健康保険特別会計（施設勘定）</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</si>
  <si>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</si>
  <si>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</si>
  <si>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</si>
  <si>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</si>
  <si>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</si>
  <si>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</si>
  <si>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</si>
  <si>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</si>
  <si>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</si>
  <si>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</si>
  <si>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</si>
  <si>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</si>
  <si>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</si>
  <si>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</si>
  <si>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</si>
  <si>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</si>
  <si>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</si>
  <si>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</si>
  <si>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</si>
  <si>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国民健康保険特別会計（事業勘定）</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</si>
  <si>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</si>
  <si>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</si>
  <si>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</si>
  <si>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</si>
  <si>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</si>
  <si>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</si>
  <si>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</si>
  <si>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</si>
  <si>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</si>
  <si>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</si>
  <si>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</si>
  <si>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</si>
  <si>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</si>
  <si>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</si>
  <si>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</si>
  <si>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</si>
  <si>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</si>
  <si>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</si>
  <si>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</si>
  <si>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</si>
  <si>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</si>
  <si>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</si>
  <si>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</si>
  <si>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</si>
  <si>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</si>
  <si>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</si>
  <si>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</si>
  <si>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</si>
  <si>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</si>
  <si>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</si>
  <si>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</si>
  <si>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</si>
  <si>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</si>
  <si>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組合等名</t>
  </si>
  <si>
    <t>　震災復興特別交付税</t>
  </si>
  <si>
    <r>
      <t>(※</t>
    </r>
    <r>
      <rPr>
        <sz val="9"/>
        <color indexed="8"/>
        <rFont val="ＭＳ ゴシック"/>
      </rPr>
      <t>3)</t>
    </r>
  </si>
  <si>
    <t>（注釈）</t>
    <rPh sb="1" eb="3">
      <t>チュウシャク</t>
    </rPh>
    <phoneticPr fontId="7"/>
  </si>
  <si>
    <t>会津若松地方広域市町村整備組合　企業会計</t>
    <rPh sb="0" eb="4">
      <t>アイヅワカマツ</t>
    </rPh>
    <rPh sb="4" eb="6">
      <t>チホウ</t>
    </rPh>
    <rPh sb="6" eb="8">
      <t>コウイキ</t>
    </rPh>
    <rPh sb="8" eb="11">
      <t>シチョウソン</t>
    </rPh>
    <rPh sb="11" eb="13">
      <t>セイビ</t>
    </rPh>
    <rPh sb="13" eb="15">
      <t>クミアイ</t>
    </rPh>
    <rPh sb="16" eb="18">
      <t>キギョウ</t>
    </rPh>
    <rPh sb="18" eb="20">
      <t>カイケイ</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</si>
  <si>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</si>
  <si>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</si>
  <si>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</si>
  <si>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</si>
  <si>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</si>
  <si>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</si>
  <si>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</si>
  <si>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福島県金山町</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</si>
  <si>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</si>
  <si>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</si>
  <si>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</si>
  <si>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</si>
  <si>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</si>
  <si>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</si>
  <si>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</si>
  <si>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</si>
  <si>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</si>
  <si>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</si>
  <si>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</si>
  <si>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</si>
  <si>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</si>
  <si>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</si>
  <si>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</si>
  <si>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</si>
  <si>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</si>
  <si>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</si>
  <si>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</si>
  <si>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</si>
  <si>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</si>
  <si>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</si>
  <si>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</si>
  <si>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</si>
  <si>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</si>
  <si>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</si>
  <si>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</si>
  <si>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</si>
  <si>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</si>
  <si>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</si>
  <si>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</si>
  <si>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</si>
  <si>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</si>
  <si>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</si>
  <si>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</si>
  <si>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</si>
  <si>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</si>
  <si>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</si>
  <si>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</si>
  <si>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</si>
  <si>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</si>
  <si>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</si>
  <si>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</si>
  <si>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</si>
  <si>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</si>
  <si>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</si>
  <si>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</si>
  <si>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</si>
  <si>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</si>
  <si>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</si>
  <si>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</si>
  <si>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</si>
  <si>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</si>
  <si>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</si>
  <si>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</si>
  <si>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</si>
  <si>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</si>
  <si>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</si>
  <si>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</si>
  <si>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</si>
  <si>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</si>
  <si>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</si>
  <si>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</si>
  <si>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</si>
  <si>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</si>
  <si>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</si>
  <si>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</si>
  <si>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</si>
  <si>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</si>
  <si>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</si>
  <si>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</si>
  <si>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</si>
  <si>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</si>
  <si>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</si>
  <si>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</si>
  <si>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</si>
  <si>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</si>
  <si>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</si>
  <si>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</si>
  <si>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</si>
  <si>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</si>
  <si>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</si>
  <si>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</si>
  <si>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</si>
  <si>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</si>
  <si>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</si>
  <si>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</si>
  <si>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</si>
  <si>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</si>
  <si>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</si>
  <si>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</si>
  <si>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</si>
  <si>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</si>
  <si>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</si>
  <si>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</si>
  <si>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</si>
  <si>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</si>
  <si>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</si>
  <si>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</si>
  <si>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</si>
  <si>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</si>
  <si>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</si>
  <si>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</si>
  <si>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</si>
  <si>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</si>
  <si>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</si>
  <si>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</si>
  <si>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</si>
  <si>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</si>
  <si>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</si>
  <si>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9"/>
  </si>
  <si>
    <t>　補助費等</t>
    <rPh sb="1" eb="3">
      <t>ホジョ</t>
    </rPh>
    <rPh sb="3" eb="4">
      <t>ヒ</t>
    </rPh>
    <rPh sb="4" eb="5">
      <t>トウ</t>
    </rPh>
    <phoneticPr fontId="7"/>
  </si>
  <si>
    <t>簡易水道</t>
  </si>
  <si>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</si>
  <si>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</si>
  <si>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</si>
  <si>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</si>
  <si>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</si>
  <si>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</si>
  <si>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</si>
  <si>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</si>
  <si>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</si>
  <si>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</si>
  <si>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</si>
  <si>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</si>
  <si>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</si>
  <si>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</si>
  <si>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</si>
  <si>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</si>
  <si>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</si>
  <si>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</si>
  <si>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</si>
  <si>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</si>
  <si>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</si>
  <si>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</si>
  <si>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</si>
  <si>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</si>
  <si>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</si>
  <si>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</si>
  <si>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</si>
  <si>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</si>
  <si>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</si>
  <si>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</si>
  <si>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</si>
  <si>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後期高齢者医療特別会計</t>
  </si>
  <si>
    <t>法非適用企業</t>
  </si>
  <si>
    <t>農業集落排水事業特別会計</t>
  </si>
  <si>
    <t>特定地域生活排水処理事業特別会計</t>
  </si>
  <si>
    <t>特定環境保全公共下水道事業特別会計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</si>
  <si>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</si>
  <si>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</si>
  <si>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</si>
  <si>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</si>
  <si>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</si>
  <si>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</si>
  <si>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</si>
  <si>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</si>
  <si>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</si>
  <si>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</si>
  <si>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</si>
  <si>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</si>
  <si>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</si>
  <si>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</si>
  <si>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</si>
  <si>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</si>
  <si>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</si>
  <si>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</si>
  <si>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</si>
  <si>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</si>
  <si>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</si>
  <si>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</si>
  <si>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</si>
  <si>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</si>
  <si>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</si>
  <si>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</si>
  <si>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</si>
  <si>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</si>
  <si>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</si>
  <si>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</si>
  <si>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</si>
  <si>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</si>
  <si>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</si>
  <si>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</si>
  <si>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</si>
  <si>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</si>
  <si>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</si>
  <si>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</si>
  <si>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</si>
  <si>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0"/>
  </si>
  <si>
    <t>早期健全化基準</t>
  </si>
  <si>
    <t>財政再生基準</t>
  </si>
  <si>
    <t>利子補給に係るもの</t>
  </si>
  <si>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</si>
  <si>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</si>
  <si>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</si>
  <si>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</si>
  <si>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</si>
  <si>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</si>
  <si>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</si>
  <si>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</si>
  <si>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</si>
  <si>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</si>
  <si>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</si>
  <si>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</si>
  <si>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</si>
  <si>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</si>
  <si>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</si>
  <si>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</si>
  <si>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</si>
  <si>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</si>
  <si>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</si>
  <si>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</si>
  <si>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</si>
  <si>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</si>
  <si>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</si>
  <si>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</si>
  <si>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</si>
  <si>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</si>
  <si>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</si>
  <si>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</si>
  <si>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9.95</t>
  </si>
  <si>
    <t>その他会計（黒字）</t>
  </si>
  <si>
    <t>（株）会津かねやま</t>
    <rPh sb="0" eb="3">
      <t>カブ</t>
    </rPh>
    <rPh sb="3" eb="5">
      <t>アイヅ</t>
    </rPh>
    <phoneticPr fontId="7"/>
  </si>
  <si>
    <t>（株）奥会津大自然</t>
    <rPh sb="0" eb="3">
      <t>カブ</t>
    </rPh>
    <rPh sb="3" eb="6">
      <t>オクアイヅ</t>
    </rPh>
    <rPh sb="6" eb="9">
      <t>ダイシゼン</t>
    </rPh>
    <phoneticPr fontId="7"/>
  </si>
  <si>
    <t>総合事務組合　消防賞じゅつ特別会計</t>
    <rPh sb="0" eb="6">
      <t>ソウゴウジムクミアイ</t>
    </rPh>
    <rPh sb="7" eb="9">
      <t>ショウボウ</t>
    </rPh>
    <rPh sb="9" eb="10">
      <t>ショウ</t>
    </rPh>
    <rPh sb="13" eb="15">
      <t>トクベツ</t>
    </rPh>
    <rPh sb="15" eb="17">
      <t>カイケイ</t>
    </rPh>
    <phoneticPr fontId="7"/>
  </si>
  <si>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7"/>
  </si>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</sst>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92"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4">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22"/>
      <color auto="1"/>
      <name val="ＭＳ Ｐゴシック"/>
    </font>
    <font>
      <sz val="14"/>
      <color theme="1"/>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40">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7"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2"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8" fillId="0" borderId="0" xfId="29" applyFont="1" applyAlignment="1">
      <alignment vertical="center"/>
    </xf>
    <xf numFmtId="191"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(データシート!$D$3,データシート!$D$5,データシート!$D$7,データシート!$D$9,データシート!$D$11)</c:f>
              <c:numCache>
                <c:formatCode>#,##0;"△ "#,##0</c:formatCode>
                <c:ptCount val="5"/>
                <c:pt idx="0">
                  <c:v>156357</c:v>
                </c:pt>
                <c:pt idx="1">
                  <c:v>377522</c:v>
                </c:pt>
                <c:pt idx="2">
                  <c:v>268898</c:v>
                </c:pt>
                <c:pt idx="3">
                  <c:v>463820</c:v>
                </c:pt>
                <c:pt idx="4">
                  <c:v>334430</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6.26</c:v>
                </c:pt>
                <c:pt idx="1">
                  <c:v>10.28</c:v>
                </c:pt>
                <c:pt idx="2">
                  <c:v>9.49</c:v>
                </c:pt>
                <c:pt idx="3">
                  <c:v>3.08</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37.07</c:v>
                </c:pt>
                <c:pt idx="1">
                  <c:v>39.72</c:v>
                </c:pt>
                <c:pt idx="2">
                  <c:v>51.55</c:v>
                </c:pt>
                <c:pt idx="3">
                  <c:v>54.68</c:v>
                </c:pt>
                <c:pt idx="4">
                  <c:v>53.27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18.41</c:v>
                </c:pt>
                <c:pt idx="1">
                  <c:v>6.85</c:v>
                </c:pt>
                <c:pt idx="2">
                  <c:v>17.399999999999999</c:v>
                </c:pt>
                <c:pt idx="3">
                  <c:v>-9.9499999999999993</c:v>
                </c:pt>
                <c:pt idx="4">
                  <c:v>5.52</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7.0000000000000007e-002</c:v>
                </c:pt>
                <c:pt idx="4">
                  <c:v>#N/A</c:v>
                </c:pt>
                <c:pt idx="5">
                  <c:v>1.0900000000000001</c:v>
                </c:pt>
                <c:pt idx="6">
                  <c:v>#N/A</c:v>
                </c:pt>
                <c:pt idx="7">
                  <c:v>0.36</c:v>
                </c:pt>
                <c:pt idx="8">
                  <c:v>#N/A</c:v>
                </c:pt>
                <c:pt idx="9">
                  <c:v>0.57999999999999996</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0.55000000000000004</c:v>
                </c:pt>
                <c:pt idx="4">
                  <c:v>#N/A</c:v>
                </c:pt>
                <c:pt idx="5">
                  <c:v>0.7</c:v>
                </c:pt>
                <c:pt idx="6">
                  <c:v>#N/A</c:v>
                </c:pt>
                <c:pt idx="7">
                  <c:v>0.83</c:v>
                </c:pt>
                <c:pt idx="8">
                  <c:v>#N/A</c:v>
                </c:pt>
                <c:pt idx="9">
                  <c:v>0.82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1.48</c:v>
                </c:pt>
                <c:pt idx="2">
                  <c:v>#N/A</c:v>
                </c:pt>
                <c:pt idx="3">
                  <c:v>1.39</c:v>
                </c:pt>
                <c:pt idx="4">
                  <c:v>#N/A</c:v>
                </c:pt>
                <c:pt idx="5">
                  <c:v>0.96</c:v>
                </c:pt>
                <c:pt idx="6">
                  <c:v>#N/A</c:v>
                </c:pt>
                <c:pt idx="7">
                  <c:v>2.3199999999999998</c:v>
                </c:pt>
                <c:pt idx="8">
                  <c:v>#N/A</c:v>
                </c:pt>
                <c:pt idx="9">
                  <c:v>2.65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6.26</c:v>
                </c:pt>
                <c:pt idx="2">
                  <c:v>#N/A</c:v>
                </c:pt>
                <c:pt idx="3">
                  <c:v>10.28</c:v>
                </c:pt>
                <c:pt idx="4">
                  <c:v>#N/A</c:v>
                </c:pt>
                <c:pt idx="5">
                  <c:v>9.49</c:v>
                </c:pt>
                <c:pt idx="6">
                  <c:v>#N/A</c:v>
                </c:pt>
                <c:pt idx="7">
                  <c:v>5.94</c:v>
                </c:pt>
                <c:pt idx="8">
                  <c:v>#N/A</c:v>
                </c:pt>
                <c:pt idx="9">
                  <c:v>9.34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315</c:v>
                </c:pt>
                <c:pt idx="5">
                  <c:v>300</c:v>
                </c:pt>
                <c:pt idx="8">
                  <c:v>293</c:v>
                </c:pt>
                <c:pt idx="11">
                  <c:v>315</c:v>
                </c:pt>
                <c:pt idx="14">
                  <c:v>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17</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3</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56</c:v>
                </c:pt>
                <c:pt idx="6">
                  <c:v>54</c:v>
                </c:pt>
                <c:pt idx="9">
                  <c:v>56</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340</c:v>
                </c:pt>
                <c:pt idx="3">
                  <c:v>327</c:v>
                </c:pt>
                <c:pt idx="6">
                  <c:v>280</c:v>
                </c:pt>
                <c:pt idx="9">
                  <c:v>290</c:v>
                </c:pt>
                <c:pt idx="12">
                  <c:v>303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c:v>
                </c:pt>
                <c:pt idx="2">
                  <c:v>#N/A</c:v>
                </c:pt>
                <c:pt idx="3">
                  <c:v>#N/A</c:v>
                </c:pt>
                <c:pt idx="4">
                  <c:v>87</c:v>
                </c:pt>
                <c:pt idx="5">
                  <c:v>#N/A</c:v>
                </c:pt>
                <c:pt idx="6">
                  <c:v>#N/A</c:v>
                </c:pt>
                <c:pt idx="7">
                  <c:v>44</c:v>
                </c:pt>
                <c:pt idx="8">
                  <c:v>#N/A</c:v>
                </c:pt>
                <c:pt idx="9">
                  <c:v>#N/A</c:v>
                </c:pt>
                <c:pt idx="10">
                  <c:v>50</c:v>
                </c:pt>
                <c:pt idx="11">
                  <c:v>#N/A</c:v>
                </c:pt>
                <c:pt idx="12">
                  <c:v>#N/A</c:v>
                </c:pt>
                <c:pt idx="13">
                  <c:v>55</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2864</c:v>
                </c:pt>
                <c:pt idx="5">
                  <c:v>3062</c:v>
                </c:pt>
                <c:pt idx="8">
                  <c:v>3032</c:v>
                </c:pt>
                <c:pt idx="11">
                  <c:v>3089</c:v>
                </c:pt>
                <c:pt idx="14">
                  <c:v>3116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1507</c:v>
                </c:pt>
                <c:pt idx="5">
                  <c:v>2469</c:v>
                </c:pt>
                <c:pt idx="8">
                  <c:v>2709</c:v>
                </c:pt>
                <c:pt idx="11">
                  <c:v>2610</c:v>
                </c:pt>
                <c:pt idx="14">
                  <c:v>2784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866</c:v>
                </c:pt>
                <c:pt idx="3">
                  <c:v>769</c:v>
                </c:pt>
                <c:pt idx="6">
                  <c:v>688</c:v>
                </c:pt>
                <c:pt idx="9">
                  <c:v>566</c:v>
                </c:pt>
                <c:pt idx="12">
                  <c:v>525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c:v>
                </c:pt>
                <c:pt idx="3">
                  <c:v>5</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817</c:v>
                </c:pt>
                <c:pt idx="3">
                  <c:v>536</c:v>
                </c:pt>
                <c:pt idx="6">
                  <c:v>682</c:v>
                </c:pt>
                <c:pt idx="9">
                  <c:v>715</c:v>
                </c:pt>
                <c:pt idx="12">
                  <c:v>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300</c:v>
                </c:pt>
                <c:pt idx="9">
                  <c:v>240</c:v>
                </c:pt>
                <c:pt idx="12">
                  <c:v>180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2380</c:v>
                </c:pt>
                <c:pt idx="3">
                  <c:v>2708</c:v>
                </c:pt>
                <c:pt idx="6">
                  <c:v>2467</c:v>
                </c:pt>
                <c:pt idx="9">
                  <c:v>2681</c:v>
                </c:pt>
                <c:pt idx="12">
                  <c:v>2804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2794367459"/>
              <c:y val="0.9107462557279349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35522459287e-002"/>
              <c:y val="0.25104787644118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8.5</c:v>
                </c:pt>
                <c:pt idx="1">
                  <c:v>6.1</c:v>
                </c:pt>
                <c:pt idx="2">
                  <c:v>4.4000000000000004</c:v>
                </c:pt>
                <c:pt idx="3">
                  <c:v>3.5</c:v>
                </c:pt>
                <c:pt idx="4">
                  <c:v>2.9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dLblPos val="t"/>
              <c:showLegendKey val="0"/>
              <c:showVal val="0"/>
              <c:showCatName val="0"/>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1.7"/>
          <c:min val="7.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23672824278"/>
              <c:y val="0.899528562114449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317127593382e-002"/>
              <c:y val="0.251196482605279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一般単独債等交付税措置の少ない起債の償還が終了しつつあり、利率の高い起債についても任意の繰上償還を行っておりさらなる改善を目指す。</a:t>
          </a:r>
        </a:p>
        <a:p>
          <a:r>
            <a:rPr lang="ja-JP" altLang="en-US" sz="1400"/>
            <a:t>　債務負担行為については、川口高等学校学生寮のリース料と福島県只見線復旧復興基金負担金の２つであり、前者は３０年度まで　後者は２８年度までとなっている。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46</xdr:row>
      <xdr:rowOff>56515</xdr:rowOff>
    </xdr:from>
    <xdr:to xmlns:xdr="http://schemas.openxmlformats.org/drawingml/2006/spreadsheetDrawing">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46990</xdr:rowOff>
    </xdr:from>
    <xdr:to xmlns:xdr="http://schemas.openxmlformats.org/drawingml/2006/spreadsheetDrawing">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56515</xdr:rowOff>
    </xdr:from>
    <xdr:to xmlns:xdr="http://schemas.openxmlformats.org/drawingml/2006/spreadsheetDrawing">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46990</xdr:rowOff>
    </xdr:from>
    <xdr:to xmlns:xdr="http://schemas.openxmlformats.org/drawingml/2006/spreadsheetDrawing">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51</xdr:row>
      <xdr:rowOff>161925</xdr:rowOff>
    </xdr:from>
    <xdr:to xmlns:xdr="http://schemas.openxmlformats.org/drawingml/2006/spreadsheetDrawing">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地方債残高については増加しているが、新規の起債については、辺地対策事業債や過疎対策事業債など交付税算入率の高い起債の借り入れを主としている。退職手当負担金見込額については、特別負担金の納入により見込額が減少傾向にある。基金残高は、復興関連基金の取り崩しが進んだため減少している。</a:t>
          </a:r>
        </a:p>
        <a:p>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10</xdr:col>
      <xdr:colOff>0</xdr:colOff>
      <xdr:row>72</xdr:row>
      <xdr:rowOff>0</xdr:rowOff>
    </xdr:from>
    <xdr:to xmlns:xdr="http://schemas.openxmlformats.org/drawingml/2006/spreadsheetDrawing">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11</xdr:col>
      <xdr:colOff>0</xdr:colOff>
      <xdr:row>72</xdr:row>
      <xdr:rowOff>0</xdr:rowOff>
    </xdr:from>
    <xdr:to xmlns:xdr="http://schemas.openxmlformats.org/drawingml/2006/spreadsheetDrawing">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12</xdr:col>
      <xdr:colOff>0</xdr:colOff>
      <xdr:row>72</xdr:row>
      <xdr:rowOff>0</xdr:rowOff>
    </xdr:from>
    <xdr:to xmlns:xdr="http://schemas.openxmlformats.org/drawingml/2006/spreadsheetDrawing">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13</xdr:col>
      <xdr:colOff>0</xdr:colOff>
      <xdr:row>72</xdr:row>
      <xdr:rowOff>0</xdr:rowOff>
    </xdr:from>
    <xdr:to xmlns:xdr="http://schemas.openxmlformats.org/drawingml/2006/spreadsheetDrawing">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72</xdr:row>
      <xdr:rowOff>0</xdr:rowOff>
    </xdr:from>
    <xdr:to xmlns:xdr="http://schemas.openxmlformats.org/drawingml/2006/spreadsheetDrawing">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9" name="正方形/長方形 8"/>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10" name="正方形/長方形 9"/>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11" name="正方形/長方形 10"/>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12" name="正方形/長方形 11"/>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13" name="正方形/長方形 12"/>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14" name="正方形/長方形 13"/>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5" name="正方形/長方形 14"/>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7</xdr:col>
      <xdr:colOff>1082675</xdr:colOff>
      <xdr:row>11</xdr:row>
      <xdr:rowOff>104775</xdr:rowOff>
    </xdr:to>
    <xdr:sp macro="" textlink="">
      <xdr:nvSpPr>
        <xdr:cNvPr id="16" name="正方形/長方形 15"/>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7" name="正方形/長方形 16"/>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8" name="正方形/長方形 17"/>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19" name="正方形/長方形 18"/>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20" name="正方形/長方形 19"/>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21" name="正方形/長方形 20"/>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22" name="正方形/長方形 21"/>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8</xdr:col>
      <xdr:colOff>196850</xdr:colOff>
      <xdr:row>2</xdr:row>
      <xdr:rowOff>22860</xdr:rowOff>
    </xdr:from>
    <xdr:to xmlns:xdr="http://schemas.openxmlformats.org/drawingml/2006/spreadsheetDrawing">
      <xdr:col>9</xdr:col>
      <xdr:colOff>339090</xdr:colOff>
      <xdr:row>3</xdr:row>
      <xdr:rowOff>79375</xdr:rowOff>
    </xdr:to>
    <xdr:sp macro="" textlink="">
      <xdr:nvSpPr>
        <xdr:cNvPr id="25" name="角丸四角形 24"/>
        <xdr:cNvSpPr/>
      </xdr:nvSpPr>
      <xdr:spPr>
        <a:xfrm>
          <a:off x="10693400" y="889635"/>
          <a:ext cx="1523365" cy="380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457835</xdr:colOff>
      <xdr:row>2</xdr:row>
      <xdr:rowOff>86360</xdr:rowOff>
    </xdr:from>
    <xdr:to xmlns:xdr="http://schemas.openxmlformats.org/drawingml/2006/spreadsheetDrawing">
      <xdr:col>9</xdr:col>
      <xdr:colOff>345440</xdr:colOff>
      <xdr:row>3</xdr:row>
      <xdr:rowOff>15875</xdr:rowOff>
    </xdr:to>
    <xdr:sp macro="" textlink="">
      <xdr:nvSpPr>
        <xdr:cNvPr id="26" name="正方形/長方形 25"/>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333375</xdr:colOff>
      <xdr:row>2</xdr:row>
      <xdr:rowOff>137160</xdr:rowOff>
    </xdr:from>
    <xdr:to xmlns:xdr="http://schemas.openxmlformats.org/drawingml/2006/spreadsheetDrawing">
      <xdr:col>8</xdr:col>
      <xdr:colOff>434975</xdr:colOff>
      <xdr:row>2</xdr:row>
      <xdr:rowOff>238760</xdr:rowOff>
    </xdr:to>
    <xdr:sp macro="" textlink="">
      <xdr:nvSpPr>
        <xdr:cNvPr id="27" name="フローチャート : 判断 26"/>
        <xdr:cNvSpPr/>
      </xdr:nvSpPr>
      <xdr:spPr>
        <a:xfrm>
          <a:off x="10829925" y="10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28" name="テキスト ボックス 27"/>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8445"/>
    <xdr:sp macro="" textlink="">
      <xdr:nvSpPr>
        <xdr:cNvPr id="29" name="テキスト ボックス 28"/>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30" name="テキスト ボックス 29"/>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12439650" cy="258445"/>
    <xdr:sp macro="" textlink="">
      <xdr:nvSpPr>
        <xdr:cNvPr id="31" name="テキスト ボックス 30"/>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32" name="正方形/長方形 31"/>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33" name="正方形/長方形 3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34" name="正方形/長方形 33"/>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35" name="正方形/長方形 34"/>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37" name="正方形/長方形 36"/>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39" name="正方形/長方形 38"/>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40" name="正方形/長方形 39"/>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7</xdr:col>
      <xdr:colOff>1362075</xdr:colOff>
      <xdr:row>36</xdr:row>
      <xdr:rowOff>158750</xdr:rowOff>
    </xdr:to>
    <xdr:sp macro="" textlink="">
      <xdr:nvSpPr>
        <xdr:cNvPr id="42" name="正方形/長方形 41"/>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43" name="正方形/長方形 42"/>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845185</xdr:colOff>
      <xdr:row>26</xdr:row>
      <xdr:rowOff>6350</xdr:rowOff>
    </xdr:from>
    <xdr:to xmlns:xdr="http://schemas.openxmlformats.org/drawingml/2006/spreadsheetDrawing">
      <xdr:col>7</xdr:col>
      <xdr:colOff>1298575</xdr:colOff>
      <xdr:row>36</xdr:row>
      <xdr:rowOff>120650</xdr:rowOff>
    </xdr:to>
    <xdr:sp macro="" textlink="" fLocksText="0">
      <xdr:nvSpPr>
        <xdr:cNvPr id="44" name="テキスト ボックス 43"/>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46" name="正方形/長方形 45"/>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47" name="正方形/長方形 46"/>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48" name="正方形/長方形 47"/>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11</xdr:col>
      <xdr:colOff>502285</xdr:colOff>
      <xdr:row>21</xdr:row>
      <xdr:rowOff>46990</xdr:rowOff>
    </xdr:from>
    <xdr:to xmlns:xdr="http://schemas.openxmlformats.org/drawingml/2006/spreadsheetDrawing">
      <xdr:col>12</xdr:col>
      <xdr:colOff>643890</xdr:colOff>
      <xdr:row>22</xdr:row>
      <xdr:rowOff>82550</xdr:rowOff>
    </xdr:to>
    <xdr:sp macro="" textlink="">
      <xdr:nvSpPr>
        <xdr:cNvPr id="49" name="正方形/長方形 48"/>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502285</xdr:colOff>
      <xdr:row>22</xdr:row>
      <xdr:rowOff>19050</xdr:rowOff>
    </xdr:from>
    <xdr:to xmlns:xdr="http://schemas.openxmlformats.org/drawingml/2006/spreadsheetDrawing">
      <xdr:col>12</xdr:col>
      <xdr:colOff>643890</xdr:colOff>
      <xdr:row>23</xdr:row>
      <xdr:rowOff>101600</xdr:rowOff>
    </xdr:to>
    <xdr:sp macro="" textlink="">
      <xdr:nvSpPr>
        <xdr:cNvPr id="50" name="正方形/長方形 49"/>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643890</xdr:colOff>
      <xdr:row>21</xdr:row>
      <xdr:rowOff>46990</xdr:rowOff>
    </xdr:from>
    <xdr:to xmlns:xdr="http://schemas.openxmlformats.org/drawingml/2006/spreadsheetDrawing">
      <xdr:col>13</xdr:col>
      <xdr:colOff>787400</xdr:colOff>
      <xdr:row>22</xdr:row>
      <xdr:rowOff>82550</xdr:rowOff>
    </xdr:to>
    <xdr:sp macro="" textlink="">
      <xdr:nvSpPr>
        <xdr:cNvPr id="51" name="正方形/長方形 50"/>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643890</xdr:colOff>
      <xdr:row>22</xdr:row>
      <xdr:rowOff>19050</xdr:rowOff>
    </xdr:from>
    <xdr:to xmlns:xdr="http://schemas.openxmlformats.org/drawingml/2006/spreadsheetDrawing">
      <xdr:col>13</xdr:col>
      <xdr:colOff>787400</xdr:colOff>
      <xdr:row>23</xdr:row>
      <xdr:rowOff>101600</xdr:rowOff>
    </xdr:to>
    <xdr:sp macro="" textlink="">
      <xdr:nvSpPr>
        <xdr:cNvPr id="52" name="正方形/長方形 51"/>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53" name="正方形/長方形 5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14</xdr:col>
      <xdr:colOff>1374140</xdr:colOff>
      <xdr:row>36</xdr:row>
      <xdr:rowOff>158750</xdr:rowOff>
    </xdr:to>
    <xdr:sp macro="" textlink="">
      <xdr:nvSpPr>
        <xdr:cNvPr id="54" name="正方形/長方形 53"/>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55" name="正方形/長方形 5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857250</xdr:colOff>
      <xdr:row>26</xdr:row>
      <xdr:rowOff>6350</xdr:rowOff>
    </xdr:from>
    <xdr:to xmlns:xdr="http://schemas.openxmlformats.org/drawingml/2006/spreadsheetDrawing">
      <xdr:col>14</xdr:col>
      <xdr:colOff>1310640</xdr:colOff>
      <xdr:row>36</xdr:row>
      <xdr:rowOff>120650</xdr:rowOff>
    </xdr:to>
    <xdr:sp macro="" textlink="" fLocksText="0">
      <xdr:nvSpPr>
        <xdr:cNvPr id="56" name="テキスト ボックス 55"/>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57" name="正方形/長方形 5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58" name="正方形/長方形 5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mlns:xdr="http://schemas.openxmlformats.org/drawingml/2006/spreadsheetDrawing">
      <xdr:col>1</xdr:col>
      <xdr:colOff>85090</xdr:colOff>
      <xdr:row>44</xdr:row>
      <xdr:rowOff>9525</xdr:rowOff>
    </xdr:from>
    <xdr:to xmlns:xdr="http://schemas.openxmlformats.org/drawingml/2006/spreadsheetDrawing">
      <xdr:col>5</xdr:col>
      <xdr:colOff>949325</xdr:colOff>
      <xdr:row>60</xdr:row>
      <xdr:rowOff>123825</xdr:rowOff>
    </xdr:to>
    <xdr:sp macro="" textlink="">
      <xdr:nvSpPr>
        <xdr:cNvPr id="60" name="正方形/長方形 59"/>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784225</xdr:colOff>
      <xdr:row>44</xdr:row>
      <xdr:rowOff>136525</xdr:rowOff>
    </xdr:from>
    <xdr:to xmlns:xdr="http://schemas.openxmlformats.org/drawingml/2006/spreadsheetDrawing">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mlns:xdr="http://schemas.openxmlformats.org/drawingml/2006/spreadsheetDrawing">
      <xdr:col>1</xdr:col>
      <xdr:colOff>427990</xdr:colOff>
      <xdr:row>65</xdr:row>
      <xdr:rowOff>19050</xdr:rowOff>
    </xdr:from>
    <xdr:ext cx="370205" cy="241935"/>
    <xdr:sp macro="" textlink="">
      <xdr:nvSpPr>
        <xdr:cNvPr id="62" name="テキスト ボックス 61"/>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63" name="テキスト ボックス 6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mlns:xdr="http://schemas.openxmlformats.org/drawingml/2006/spreadsheetDrawing">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mlns:xdr="http://schemas.openxmlformats.org/drawingml/2006/spreadsheetDrawing">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4635"/>
    <xdr:sp macro="" textlink="">
      <xdr:nvSpPr>
        <xdr:cNvPr id="30" name="テキスト ボックス 29"/>
        <xdr:cNvSpPr txBox="1"/>
      </xdr:nvSpPr>
      <xdr:spPr>
        <a:xfrm>
          <a:off x="762000" y="36195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4635"/>
    <xdr:sp macro="" textlink="">
      <xdr:nvSpPr>
        <xdr:cNvPr id="34" name="テキスト ボックス 33"/>
        <xdr:cNvSpPr txBox="1"/>
      </xdr:nvSpPr>
      <xdr:spPr>
        <a:xfrm>
          <a:off x="762000" y="46355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68095" cy="308610"/>
    <xdr:sp macro="" textlink="">
      <xdr:nvSpPr>
        <xdr:cNvPr id="36" name="テキスト ボックス 35"/>
        <xdr:cNvSpPr txBox="1"/>
      </xdr:nvSpPr>
      <xdr:spPr>
        <a:xfrm>
          <a:off x="1776730" y="5378450"/>
          <a:ext cx="12680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46555" cy="358775"/>
    <xdr:sp macro="" textlink="">
      <xdr:nvSpPr>
        <xdr:cNvPr id="37" name="テキスト ボックス 36"/>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前年並みの数値となっている。町税等の増収には期待できないため、滞納額の圧縮等によるさらなる徴収率の強化による財源確保と歳入規模に合わせた歳出の削減により、財政の健全化に努める。</a:t>
          </a:r>
        </a:p>
        <a:p>
          <a:endParaRPr/>
        </a:p>
        <a:p>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635"/>
    <xdr:sp macro="" textlink="">
      <xdr:nvSpPr>
        <xdr:cNvPr id="54" name="テキスト ボックス 53"/>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635"/>
    <xdr:sp macro="" textlink="">
      <xdr:nvSpPr>
        <xdr:cNvPr id="56" name="テキスト ボックス 55"/>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88900</xdr:rowOff>
    </xdr:from>
    <xdr:to xmlns:xdr="http://schemas.openxmlformats.org/drawingml/2006/spreadsheetDrawing">
      <xdr:col>7</xdr:col>
      <xdr:colOff>152400</xdr:colOff>
      <xdr:row>45</xdr:row>
      <xdr:rowOff>27940</xdr:rowOff>
    </xdr:to>
    <xdr:cxnSp macro="">
      <xdr:nvCxnSpPr>
        <xdr:cNvPr id="64" name="直線コネクタ 63"/>
        <xdr:cNvCxnSpPr/>
      </xdr:nvCxnSpPr>
      <xdr:spPr>
        <a:xfrm flipV="1">
          <a:off x="4953000" y="626110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45</xdr:row>
      <xdr:rowOff>0</xdr:rowOff>
    </xdr:from>
    <xdr:ext cx="762000" cy="259080"/>
    <xdr:sp macro="" textlink="">
      <xdr:nvSpPr>
        <xdr:cNvPr id="65"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45</xdr:row>
      <xdr:rowOff>27940</xdr:rowOff>
    </xdr:from>
    <xdr:to xmlns:xdr="http://schemas.openxmlformats.org/drawingml/2006/spreadsheetDrawing">
      <xdr:col>7</xdr:col>
      <xdr:colOff>241300</xdr:colOff>
      <xdr:row>45</xdr:row>
      <xdr:rowOff>27940</xdr:rowOff>
    </xdr:to>
    <xdr:cxnSp macro="">
      <xdr:nvCxnSpPr>
        <xdr:cNvPr id="66" name="直線コネクタ 65"/>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88900</xdr:rowOff>
    </xdr:from>
    <xdr:to xmlns:xdr="http://schemas.openxmlformats.org/drawingml/2006/spreadsheetDrawing">
      <xdr:col>7</xdr:col>
      <xdr:colOff>241300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43</xdr:row>
      <xdr:rowOff>95250</xdr:rowOff>
    </xdr:from>
    <xdr:to xmlns:xdr="http://schemas.openxmlformats.org/drawingml/2006/spreadsheetDrawing">
      <xdr:col>7</xdr:col>
      <xdr:colOff>152400</xdr:colOff>
      <xdr:row>43</xdr:row>
      <xdr:rowOff>129540</xdr:rowOff>
    </xdr:to>
    <xdr:cxnSp macro="">
      <xdr:nvCxnSpPr>
        <xdr:cNvPr id="69" name="直線コネクタ 68"/>
        <xdr:cNvCxnSpPr/>
      </xdr:nvCxnSpPr>
      <xdr:spPr>
        <a:xfrm flipV="1">
          <a:off x="4114800" y="746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43</xdr:row>
      <xdr:rowOff>102870</xdr:rowOff>
    </xdr:from>
    <xdr:ext cx="762000" cy="259080"/>
    <xdr:sp macro="" textlink="">
      <xdr:nvSpPr>
        <xdr:cNvPr id="70" name="財政力平均値テキスト"/>
        <xdr:cNvSpPr txBox="1"/>
      </xdr:nvSpPr>
      <xdr:spPr>
        <a:xfrm>
          <a:off x="5041900" y="747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43</xdr:row>
      <xdr:rowOff>130810</xdr:rowOff>
    </xdr:from>
    <xdr:to xmlns:xdr="http://schemas.openxmlformats.org/drawingml/2006/spreadsheetDrawing">
      <xdr:col>7</xdr:col>
      <xdr:colOff>203200</xdr:colOff>
      <xdr:row>44</xdr:row>
      <xdr:rowOff>60960</xdr:rowOff>
    </xdr:to>
    <xdr:sp macro="" textlink="">
      <xdr:nvSpPr>
        <xdr:cNvPr id="71" name="フローチャート : 判断 70"/>
        <xdr:cNvSpPr/>
      </xdr:nvSpPr>
      <xdr:spPr>
        <a:xfrm>
          <a:off x="49022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43</xdr:row>
      <xdr:rowOff>129540</xdr:rowOff>
    </xdr:from>
    <xdr:to xmlns:xdr="http://schemas.openxmlformats.org/drawingml/2006/spreadsheetDrawing">
      <xdr:col>6</xdr:col>
      <xdr:colOff>0</xdr:colOff>
      <xdr:row>43</xdr:row>
      <xdr:rowOff>129540</xdr:rowOff>
    </xdr:to>
    <xdr:cxnSp macro="">
      <xdr:nvCxnSpPr>
        <xdr:cNvPr id="72" name="直線コネクタ 71"/>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43</xdr:row>
      <xdr:rowOff>147955</xdr:rowOff>
    </xdr:from>
    <xdr:to xmlns:xdr="http://schemas.openxmlformats.org/drawingml/2006/spreadsheetDrawing">
      <xdr:col>6</xdr:col>
      <xdr:colOff>50800</xdr:colOff>
      <xdr:row>44</xdr:row>
      <xdr:rowOff>78105</xdr:rowOff>
    </xdr:to>
    <xdr:sp macro="" textlink="">
      <xdr:nvSpPr>
        <xdr:cNvPr id="73" name="フローチャート : 判断 72"/>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44</xdr:row>
      <xdr:rowOff>63500</xdr:rowOff>
    </xdr:from>
    <xdr:ext cx="736600" cy="254635"/>
    <xdr:sp macro="" textlink="">
      <xdr:nvSpPr>
        <xdr:cNvPr id="74" name="テキスト ボックス 73"/>
        <xdr:cNvSpPr txBox="1"/>
      </xdr:nvSpPr>
      <xdr:spPr>
        <a:xfrm>
          <a:off x="3733800" y="76073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43</xdr:row>
      <xdr:rowOff>129540</xdr:rowOff>
    </xdr:from>
    <xdr:to xmlns:xdr="http://schemas.openxmlformats.org/drawingml/2006/spreadsheetDrawing">
      <xdr:col>4</xdr:col>
      <xdr:colOff>482600</xdr:colOff>
      <xdr:row>43</xdr:row>
      <xdr:rowOff>129540</xdr:rowOff>
    </xdr:to>
    <xdr:cxnSp macro="">
      <xdr:nvCxnSpPr>
        <xdr:cNvPr id="75" name="直線コネクタ 74"/>
        <xdr:cNvCxnSpPr/>
      </xdr:nvCxnSpPr>
      <xdr:spPr>
        <a:xfrm>
          <a:off x="2336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43</xdr:row>
      <xdr:rowOff>147955</xdr:rowOff>
    </xdr:from>
    <xdr:to xmlns:xdr="http://schemas.openxmlformats.org/drawingml/2006/spreadsheetDrawing">
      <xdr:col>4</xdr:col>
      <xdr:colOff>533400</xdr:colOff>
      <xdr:row>44</xdr:row>
      <xdr:rowOff>78105</xdr:rowOff>
    </xdr:to>
    <xdr:sp macro="" textlink="">
      <xdr:nvSpPr>
        <xdr:cNvPr id="76" name="フローチャート : 判断 75"/>
        <xdr:cNvSpPr/>
      </xdr:nvSpPr>
      <xdr:spPr>
        <a:xfrm>
          <a:off x="3175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44</xdr:row>
      <xdr:rowOff>63500</xdr:rowOff>
    </xdr:from>
    <xdr:ext cx="762000" cy="254635"/>
    <xdr:sp macro="" textlink="">
      <xdr:nvSpPr>
        <xdr:cNvPr id="77" name="テキスト ボックス 76"/>
        <xdr:cNvSpPr txBox="1"/>
      </xdr:nvSpPr>
      <xdr:spPr>
        <a:xfrm>
          <a:off x="2844800" y="7607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43</xdr:row>
      <xdr:rowOff>112395</xdr:rowOff>
    </xdr:from>
    <xdr:to xmlns:xdr="http://schemas.openxmlformats.org/drawingml/2006/spreadsheetDrawing">
      <xdr:col>3</xdr:col>
      <xdr:colOff>279400</xdr:colOff>
      <xdr:row>43</xdr:row>
      <xdr:rowOff>129540</xdr:rowOff>
    </xdr:to>
    <xdr:cxnSp macro="">
      <xdr:nvCxnSpPr>
        <xdr:cNvPr id="78" name="直線コネクタ 77"/>
        <xdr:cNvCxnSpPr/>
      </xdr:nvCxnSpPr>
      <xdr:spPr>
        <a:xfrm>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43</xdr:row>
      <xdr:rowOff>130810</xdr:rowOff>
    </xdr:from>
    <xdr:to xmlns:xdr="http://schemas.openxmlformats.org/drawingml/2006/spreadsheetDrawing">
      <xdr:col>3</xdr:col>
      <xdr:colOff>330200</xdr:colOff>
      <xdr:row>44</xdr:row>
      <xdr:rowOff>60960</xdr:rowOff>
    </xdr:to>
    <xdr:sp macro="" textlink="">
      <xdr:nvSpPr>
        <xdr:cNvPr id="79" name="フローチャート : 判断 78"/>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44</xdr:row>
      <xdr:rowOff>45720</xdr:rowOff>
    </xdr:from>
    <xdr:ext cx="756920" cy="259080"/>
    <xdr:sp macro="" textlink="">
      <xdr:nvSpPr>
        <xdr:cNvPr id="80" name="テキスト ボックス 79"/>
        <xdr:cNvSpPr txBox="1"/>
      </xdr:nvSpPr>
      <xdr:spPr>
        <a:xfrm>
          <a:off x="1955800" y="75895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43</xdr:row>
      <xdr:rowOff>130810</xdr:rowOff>
    </xdr:from>
    <xdr:to xmlns:xdr="http://schemas.openxmlformats.org/drawingml/2006/spreadsheetDrawing">
      <xdr:col>2</xdr:col>
      <xdr:colOff>127000</xdr:colOff>
      <xdr:row>44</xdr:row>
      <xdr:rowOff>60960</xdr:rowOff>
    </xdr:to>
    <xdr:sp macro="" textlink="">
      <xdr:nvSpPr>
        <xdr:cNvPr id="81" name="フローチャート : 判断 80"/>
        <xdr:cNvSpPr/>
      </xdr:nvSpPr>
      <xdr:spPr>
        <a:xfrm>
          <a:off x="1397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44</xdr:row>
      <xdr:rowOff>45720</xdr:rowOff>
    </xdr:from>
    <xdr:ext cx="757555" cy="259080"/>
    <xdr:sp macro="" textlink="">
      <xdr:nvSpPr>
        <xdr:cNvPr id="82" name="テキスト ボックス 81"/>
        <xdr:cNvSpPr txBox="1"/>
      </xdr:nvSpPr>
      <xdr:spPr>
        <a:xfrm>
          <a:off x="1066800" y="7589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57555" cy="259080"/>
    <xdr:sp macro="" textlink="">
      <xdr:nvSpPr>
        <xdr:cNvPr id="83" name="テキスト ボックス 82"/>
        <xdr:cNvSpPr txBox="1"/>
      </xdr:nvSpPr>
      <xdr:spPr>
        <a:xfrm>
          <a:off x="47371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43</xdr:row>
      <xdr:rowOff>44450</xdr:rowOff>
    </xdr:from>
    <xdr:to xmlns:xdr="http://schemas.openxmlformats.org/drawingml/2006/spreadsheetDrawing">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42</xdr:row>
      <xdr:rowOff>60960</xdr:rowOff>
    </xdr:from>
    <xdr:ext cx="762000" cy="259080"/>
    <xdr:sp macro="" textlink="">
      <xdr:nvSpPr>
        <xdr:cNvPr id="89" name="財政力該当値テキスト"/>
        <xdr:cNvSpPr txBox="1"/>
      </xdr:nvSpPr>
      <xdr:spPr>
        <a:xfrm>
          <a:off x="50419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43</xdr:row>
      <xdr:rowOff>78740</xdr:rowOff>
    </xdr:from>
    <xdr:to xmlns:xdr="http://schemas.openxmlformats.org/drawingml/2006/spreadsheetDrawing">
      <xdr:col>6</xdr:col>
      <xdr:colOff>50800</xdr:colOff>
      <xdr:row>44</xdr:row>
      <xdr:rowOff>8890</xdr:rowOff>
    </xdr:to>
    <xdr:sp macro="" textlink="">
      <xdr:nvSpPr>
        <xdr:cNvPr id="90" name="円/楕円 89"/>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42</xdr:row>
      <xdr:rowOff>19050</xdr:rowOff>
    </xdr:from>
    <xdr:ext cx="736600" cy="254635"/>
    <xdr:sp macro="" textlink="">
      <xdr:nvSpPr>
        <xdr:cNvPr id="91" name="テキスト ボックス 90"/>
        <xdr:cNvSpPr txBox="1"/>
      </xdr:nvSpPr>
      <xdr:spPr>
        <a:xfrm>
          <a:off x="3733800" y="72199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43</xdr:row>
      <xdr:rowOff>78740</xdr:rowOff>
    </xdr:from>
    <xdr:to xmlns:xdr="http://schemas.openxmlformats.org/drawingml/2006/spreadsheetDrawing">
      <xdr:col>4</xdr:col>
      <xdr:colOff>533400</xdr:colOff>
      <xdr:row>44</xdr:row>
      <xdr:rowOff>8890</xdr:rowOff>
    </xdr:to>
    <xdr:sp macro="" textlink="">
      <xdr:nvSpPr>
        <xdr:cNvPr id="92" name="円/楕円 91"/>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42</xdr:row>
      <xdr:rowOff>19050</xdr:rowOff>
    </xdr:from>
    <xdr:ext cx="762000" cy="254635"/>
    <xdr:sp macro="" textlink="">
      <xdr:nvSpPr>
        <xdr:cNvPr id="93" name="テキスト ボックス 92"/>
        <xdr:cNvSpPr txBox="1"/>
      </xdr:nvSpPr>
      <xdr:spPr>
        <a:xfrm>
          <a:off x="2844800" y="7219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43</xdr:row>
      <xdr:rowOff>78740</xdr:rowOff>
    </xdr:from>
    <xdr:to xmlns:xdr="http://schemas.openxmlformats.org/drawingml/2006/spreadsheetDrawing">
      <xdr:col>3</xdr:col>
      <xdr:colOff>330200</xdr:colOff>
      <xdr:row>44</xdr:row>
      <xdr:rowOff>8890</xdr:rowOff>
    </xdr:to>
    <xdr:sp macro="" textlink="">
      <xdr:nvSpPr>
        <xdr:cNvPr id="94" name="円/楕円 93"/>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42</xdr:row>
      <xdr:rowOff>19050</xdr:rowOff>
    </xdr:from>
    <xdr:ext cx="756920" cy="254635"/>
    <xdr:sp macro="" textlink="">
      <xdr:nvSpPr>
        <xdr:cNvPr id="95" name="テキスト ボックス 94"/>
        <xdr:cNvSpPr txBox="1"/>
      </xdr:nvSpPr>
      <xdr:spPr>
        <a:xfrm>
          <a:off x="1955800" y="721995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43</xdr:row>
      <xdr:rowOff>61595</xdr:rowOff>
    </xdr:from>
    <xdr:to xmlns:xdr="http://schemas.openxmlformats.org/drawingml/2006/spreadsheetDrawing">
      <xdr:col>2</xdr:col>
      <xdr:colOff>127000</xdr:colOff>
      <xdr:row>43</xdr:row>
      <xdr:rowOff>163195</xdr:rowOff>
    </xdr:to>
    <xdr:sp macro="" textlink="">
      <xdr:nvSpPr>
        <xdr:cNvPr id="96" name="円/楕円 95"/>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42</xdr:row>
      <xdr:rowOff>1905</xdr:rowOff>
    </xdr:from>
    <xdr:ext cx="757555" cy="259080"/>
    <xdr:sp macro="" textlink="">
      <xdr:nvSpPr>
        <xdr:cNvPr id="97" name="テキスト ボックス 96"/>
        <xdr:cNvSpPr txBox="1"/>
      </xdr:nvSpPr>
      <xdr:spPr>
        <a:xfrm>
          <a:off x="1066800" y="7202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4465" cy="304800"/>
    <xdr:sp macro="" textlink="">
      <xdr:nvSpPr>
        <xdr:cNvPr id="99" name="テキスト ボックス 98"/>
        <xdr:cNvSpPr txBox="1"/>
      </xdr:nvSpPr>
      <xdr:spPr>
        <a:xfrm>
          <a:off x="1693545" y="9188450"/>
          <a:ext cx="143446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昨年度から１０.８ポイント減の７１.０％となった。原因については、経常一般財源について、地方税や地方消費税交付金、地方交付税で大幅な増額となったことや、人件費で26年度中に4名退職したことや、教育長が27年度途中まで不在だったこと、退職手当2号特別負担金の減額による。</a:t>
          </a:r>
        </a:p>
        <a:p>
          <a:r>
            <a:rPr lang="ja-JP" altLang="en-US" sz="1400"/>
            <a:t>　今後も、さらに義務的費用の削減と事業の重点化を図り、数値の維持に努める。</a:t>
          </a:r>
        </a:p>
        <a:p>
          <a:endParaRPr/>
        </a:p>
        <a:p>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112395</xdr:rowOff>
    </xdr:from>
    <xdr:to xmlns:xdr="http://schemas.openxmlformats.org/drawingml/2006/spreadsheetDrawing">
      <xdr:col>8</xdr:col>
      <xdr:colOff>355600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52705</xdr:rowOff>
    </xdr:from>
    <xdr:to xmlns:xdr="http://schemas.openxmlformats.org/drawingml/2006/spreadsheetDrawing">
      <xdr:col>8</xdr:col>
      <xdr:colOff>355600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62</xdr:row>
      <xdr:rowOff>165100</xdr:rowOff>
    </xdr:from>
    <xdr:to xmlns:xdr="http://schemas.openxmlformats.org/drawingml/2006/spreadsheetDrawing">
      <xdr:col>8</xdr:col>
      <xdr:colOff>355600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60</xdr:row>
      <xdr:rowOff>106045</xdr:rowOff>
    </xdr:from>
    <xdr:to xmlns:xdr="http://schemas.openxmlformats.org/drawingml/2006/spreadsheetDrawing">
      <xdr:col>8</xdr:col>
      <xdr:colOff>355600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46355</xdr:rowOff>
    </xdr:from>
    <xdr:to xmlns:xdr="http://schemas.openxmlformats.org/drawingml/2006/spreadsheetDrawing">
      <xdr:col>8</xdr:col>
      <xdr:colOff>355600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171450</xdr:rowOff>
    </xdr:from>
    <xdr:to xmlns:xdr="http://schemas.openxmlformats.org/drawingml/2006/spreadsheetDrawing">
      <xdr:col>7</xdr:col>
      <xdr:colOff>152400</xdr:colOff>
      <xdr:row>67</xdr:row>
      <xdr:rowOff>52070</xdr:rowOff>
    </xdr:to>
    <xdr:cxnSp macro="">
      <xdr:nvCxnSpPr>
        <xdr:cNvPr id="127" name="直線コネクタ 126"/>
        <xdr:cNvCxnSpPr/>
      </xdr:nvCxnSpPr>
      <xdr:spPr>
        <a:xfrm flipV="1">
          <a:off x="4953000" y="1011555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67</xdr:row>
      <xdr:rowOff>24130</xdr:rowOff>
    </xdr:from>
    <xdr:ext cx="762000" cy="259080"/>
    <xdr:sp macro="" textlink="">
      <xdr:nvSpPr>
        <xdr:cNvPr id="128" name="財政構造の弾力性最小値テキスト"/>
        <xdr:cNvSpPr txBox="1"/>
      </xdr:nvSpPr>
      <xdr:spPr>
        <a:xfrm>
          <a:off x="5041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52070</xdr:rowOff>
    </xdr:from>
    <xdr:to xmlns:xdr="http://schemas.openxmlformats.org/drawingml/2006/spreadsheetDrawing">
      <xdr:col>7</xdr:col>
      <xdr:colOff>241300</xdr:colOff>
      <xdr:row>67</xdr:row>
      <xdr:rowOff>52070</xdr:rowOff>
    </xdr:to>
    <xdr:cxnSp macro="">
      <xdr:nvCxnSpPr>
        <xdr:cNvPr id="129" name="直線コネクタ 128"/>
        <xdr:cNvCxnSpPr/>
      </xdr:nvCxnSpPr>
      <xdr:spPr>
        <a:xfrm>
          <a:off x="4864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57</xdr:row>
      <xdr:rowOff>86360</xdr:rowOff>
    </xdr:from>
    <xdr:ext cx="762000" cy="254635"/>
    <xdr:sp macro="" textlink="">
      <xdr:nvSpPr>
        <xdr:cNvPr id="130" name="財政構造の弾力性最大値テキスト"/>
        <xdr:cNvSpPr txBox="1"/>
      </xdr:nvSpPr>
      <xdr:spPr>
        <a:xfrm>
          <a:off x="5041900" y="985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171450</xdr:rowOff>
    </xdr:from>
    <xdr:to xmlns:xdr="http://schemas.openxmlformats.org/drawingml/2006/spreadsheetDrawing">
      <xdr:col>7</xdr:col>
      <xdr:colOff>241300</xdr:colOff>
      <xdr:row>58</xdr:row>
      <xdr:rowOff>171450</xdr:rowOff>
    </xdr:to>
    <xdr:cxnSp macro="">
      <xdr:nvCxnSpPr>
        <xdr:cNvPr id="131" name="直線コネクタ 130"/>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60</xdr:row>
      <xdr:rowOff>146050</xdr:rowOff>
    </xdr:from>
    <xdr:to xmlns:xdr="http://schemas.openxmlformats.org/drawingml/2006/spreadsheetDrawing">
      <xdr:col>7</xdr:col>
      <xdr:colOff>152400</xdr:colOff>
      <xdr:row>63</xdr:row>
      <xdr:rowOff>66040</xdr:rowOff>
    </xdr:to>
    <xdr:cxnSp macro="">
      <xdr:nvCxnSpPr>
        <xdr:cNvPr id="132" name="直線コネクタ 131"/>
        <xdr:cNvCxnSpPr/>
      </xdr:nvCxnSpPr>
      <xdr:spPr>
        <a:xfrm flipV="1">
          <a:off x="4114800" y="1043305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62</xdr:row>
      <xdr:rowOff>62230</xdr:rowOff>
    </xdr:from>
    <xdr:ext cx="762000" cy="259080"/>
    <xdr:sp macro="" textlink="">
      <xdr:nvSpPr>
        <xdr:cNvPr id="133"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62</xdr:row>
      <xdr:rowOff>90170</xdr:rowOff>
    </xdr:from>
    <xdr:to xmlns:xdr="http://schemas.openxmlformats.org/drawingml/2006/spreadsheetDrawing">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61</xdr:row>
      <xdr:rowOff>83185</xdr:rowOff>
    </xdr:from>
    <xdr:to xmlns:xdr="http://schemas.openxmlformats.org/drawingml/2006/spreadsheetDrawing">
      <xdr:col>6</xdr:col>
      <xdr:colOff>0</xdr:colOff>
      <xdr:row>63</xdr:row>
      <xdr:rowOff>66040</xdr:rowOff>
    </xdr:to>
    <xdr:cxnSp macro="">
      <xdr:nvCxnSpPr>
        <xdr:cNvPr id="135" name="直線コネクタ 134"/>
        <xdr:cNvCxnSpPr/>
      </xdr:nvCxnSpPr>
      <xdr:spPr>
        <a:xfrm>
          <a:off x="3225800" y="1054163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63</xdr:row>
      <xdr:rowOff>19050</xdr:rowOff>
    </xdr:from>
    <xdr:to xmlns:xdr="http://schemas.openxmlformats.org/drawingml/2006/spreadsheetDrawing">
      <xdr:col>6</xdr:col>
      <xdr:colOff>50800</xdr:colOff>
      <xdr:row>63</xdr:row>
      <xdr:rowOff>120650</xdr:rowOff>
    </xdr:to>
    <xdr:sp macro="" textlink="">
      <xdr:nvSpPr>
        <xdr:cNvPr id="136" name="フローチャート : 判断 135"/>
        <xdr:cNvSpPr/>
      </xdr:nvSpPr>
      <xdr:spPr>
        <a:xfrm>
          <a:off x="4064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63</xdr:row>
      <xdr:rowOff>105410</xdr:rowOff>
    </xdr:from>
    <xdr:ext cx="736600" cy="259080"/>
    <xdr:sp macro="" textlink="">
      <xdr:nvSpPr>
        <xdr:cNvPr id="137" name="テキスト ボックス 136"/>
        <xdr:cNvSpPr txBox="1"/>
      </xdr:nvSpPr>
      <xdr:spPr>
        <a:xfrm>
          <a:off x="3733800" y="1090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61</xdr:row>
      <xdr:rowOff>59055</xdr:rowOff>
    </xdr:from>
    <xdr:to xmlns:xdr="http://schemas.openxmlformats.org/drawingml/2006/spreadsheetDrawing">
      <xdr:col>4</xdr:col>
      <xdr:colOff>482600</xdr:colOff>
      <xdr:row>61</xdr:row>
      <xdr:rowOff>83185</xdr:rowOff>
    </xdr:to>
    <xdr:cxnSp macro="">
      <xdr:nvCxnSpPr>
        <xdr:cNvPr id="138" name="直線コネクタ 137"/>
        <xdr:cNvCxnSpPr/>
      </xdr:nvCxnSpPr>
      <xdr:spPr>
        <a:xfrm>
          <a:off x="2336800" y="10517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62</xdr:row>
      <xdr:rowOff>62230</xdr:rowOff>
    </xdr:from>
    <xdr:to xmlns:xdr="http://schemas.openxmlformats.org/drawingml/2006/spreadsheetDrawing">
      <xdr:col>4</xdr:col>
      <xdr:colOff>533400</xdr:colOff>
      <xdr:row>62</xdr:row>
      <xdr:rowOff>163830</xdr:rowOff>
    </xdr:to>
    <xdr:sp macro="" textlink="">
      <xdr:nvSpPr>
        <xdr:cNvPr id="139" name="フローチャート : 判断 138"/>
        <xdr:cNvSpPr/>
      </xdr:nvSpPr>
      <xdr:spPr>
        <a:xfrm>
          <a:off x="3175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62</xdr:row>
      <xdr:rowOff>148590</xdr:rowOff>
    </xdr:from>
    <xdr:ext cx="762000" cy="259080"/>
    <xdr:sp macro="" textlink="">
      <xdr:nvSpPr>
        <xdr:cNvPr id="140" name="テキスト ボックス 139"/>
        <xdr:cNvSpPr txBox="1"/>
      </xdr:nvSpPr>
      <xdr:spPr>
        <a:xfrm>
          <a:off x="2844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61</xdr:row>
      <xdr:rowOff>59055</xdr:rowOff>
    </xdr:from>
    <xdr:to xmlns:xdr="http://schemas.openxmlformats.org/drawingml/2006/spreadsheetDrawing">
      <xdr:col>3</xdr:col>
      <xdr:colOff>279400</xdr:colOff>
      <xdr:row>62</xdr:row>
      <xdr:rowOff>116840</xdr:rowOff>
    </xdr:to>
    <xdr:cxnSp macro="">
      <xdr:nvCxnSpPr>
        <xdr:cNvPr id="141" name="直線コネクタ 140"/>
        <xdr:cNvCxnSpPr/>
      </xdr:nvCxnSpPr>
      <xdr:spPr>
        <a:xfrm flipV="1">
          <a:off x="1447800" y="10517505"/>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62</xdr:row>
      <xdr:rowOff>57785</xdr:rowOff>
    </xdr:from>
    <xdr:to xmlns:xdr="http://schemas.openxmlformats.org/drawingml/2006/spreadsheetDrawing">
      <xdr:col>3</xdr:col>
      <xdr:colOff>330200</xdr:colOff>
      <xdr:row>62</xdr:row>
      <xdr:rowOff>159385</xdr:rowOff>
    </xdr:to>
    <xdr:sp macro="" textlink="">
      <xdr:nvSpPr>
        <xdr:cNvPr id="142" name="フローチャート : 判断 141"/>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62</xdr:row>
      <xdr:rowOff>144145</xdr:rowOff>
    </xdr:from>
    <xdr:ext cx="756920" cy="254635"/>
    <xdr:sp macro="" textlink="">
      <xdr:nvSpPr>
        <xdr:cNvPr id="143" name="テキスト ボックス 142"/>
        <xdr:cNvSpPr txBox="1"/>
      </xdr:nvSpPr>
      <xdr:spPr>
        <a:xfrm>
          <a:off x="1955800" y="1077404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62</xdr:row>
      <xdr:rowOff>162560</xdr:rowOff>
    </xdr:from>
    <xdr:to xmlns:xdr="http://schemas.openxmlformats.org/drawingml/2006/spreadsheetDrawing">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63</xdr:row>
      <xdr:rowOff>77470</xdr:rowOff>
    </xdr:from>
    <xdr:ext cx="757555" cy="254635"/>
    <xdr:sp macro="" textlink="">
      <xdr:nvSpPr>
        <xdr:cNvPr id="145" name="テキスト ボックス 144"/>
        <xdr:cNvSpPr txBox="1"/>
      </xdr:nvSpPr>
      <xdr:spPr>
        <a:xfrm>
          <a:off x="1066800" y="108788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57555" cy="254635"/>
    <xdr:sp macro="" textlink="">
      <xdr:nvSpPr>
        <xdr:cNvPr id="146" name="テキスト ボックス 145"/>
        <xdr:cNvSpPr txBox="1"/>
      </xdr:nvSpPr>
      <xdr:spPr>
        <a:xfrm>
          <a:off x="47371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4635"/>
    <xdr:sp macro="" textlink="">
      <xdr:nvSpPr>
        <xdr:cNvPr id="148" name="テキスト ボックス 147"/>
        <xdr:cNvSpPr txBox="1"/>
      </xdr:nvSpPr>
      <xdr:spPr>
        <a:xfrm>
          <a:off x="3009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60</xdr:row>
      <xdr:rowOff>95250</xdr:rowOff>
    </xdr:from>
    <xdr:to xmlns:xdr="http://schemas.openxmlformats.org/drawingml/2006/spreadsheetDrawing">
      <xdr:col>7</xdr:col>
      <xdr:colOff>203200</xdr:colOff>
      <xdr:row>61</xdr:row>
      <xdr:rowOff>25400</xdr:rowOff>
    </xdr:to>
    <xdr:sp macro="" textlink="">
      <xdr:nvSpPr>
        <xdr:cNvPr id="151" name="円/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59</xdr:row>
      <xdr:rowOff>111760</xdr:rowOff>
    </xdr:from>
    <xdr:ext cx="762000" cy="254635"/>
    <xdr:sp macro="" textlink="">
      <xdr:nvSpPr>
        <xdr:cNvPr id="152" name="財政構造の弾力性該当値テキスト"/>
        <xdr:cNvSpPr txBox="1"/>
      </xdr:nvSpPr>
      <xdr:spPr>
        <a:xfrm>
          <a:off x="5041900" y="10227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63</xdr:row>
      <xdr:rowOff>15240</xdr:rowOff>
    </xdr:from>
    <xdr:to xmlns:xdr="http://schemas.openxmlformats.org/drawingml/2006/spreadsheetDrawing">
      <xdr:col>6</xdr:col>
      <xdr:colOff>50800</xdr:colOff>
      <xdr:row>63</xdr:row>
      <xdr:rowOff>116840</xdr:rowOff>
    </xdr:to>
    <xdr:sp macro="" textlink="">
      <xdr:nvSpPr>
        <xdr:cNvPr id="153" name="円/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61</xdr:row>
      <xdr:rowOff>127000</xdr:rowOff>
    </xdr:from>
    <xdr:ext cx="736600" cy="259080"/>
    <xdr:sp macro="" textlink="">
      <xdr:nvSpPr>
        <xdr:cNvPr id="154" name="テキスト ボックス 153"/>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61</xdr:row>
      <xdr:rowOff>32385</xdr:rowOff>
    </xdr:from>
    <xdr:to xmlns:xdr="http://schemas.openxmlformats.org/drawingml/2006/spreadsheetDrawing">
      <xdr:col>4</xdr:col>
      <xdr:colOff>533400</xdr:colOff>
      <xdr:row>61</xdr:row>
      <xdr:rowOff>133985</xdr:rowOff>
    </xdr:to>
    <xdr:sp macro="" textlink="">
      <xdr:nvSpPr>
        <xdr:cNvPr id="155" name="円/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59</xdr:row>
      <xdr:rowOff>144145</xdr:rowOff>
    </xdr:from>
    <xdr:ext cx="762000" cy="254635"/>
    <xdr:sp macro="" textlink="">
      <xdr:nvSpPr>
        <xdr:cNvPr id="156" name="テキスト ボックス 155"/>
        <xdr:cNvSpPr txBox="1"/>
      </xdr:nvSpPr>
      <xdr:spPr>
        <a:xfrm>
          <a:off x="2844800" y="10259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61</xdr:row>
      <xdr:rowOff>8255</xdr:rowOff>
    </xdr:from>
    <xdr:to xmlns:xdr="http://schemas.openxmlformats.org/drawingml/2006/spreadsheetDrawing">
      <xdr:col>3</xdr:col>
      <xdr:colOff>330200</xdr:colOff>
      <xdr:row>61</xdr:row>
      <xdr:rowOff>109855</xdr:rowOff>
    </xdr:to>
    <xdr:sp macro="" textlink="">
      <xdr:nvSpPr>
        <xdr:cNvPr id="157" name="円/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59</xdr:row>
      <xdr:rowOff>120650</xdr:rowOff>
    </xdr:from>
    <xdr:ext cx="756920" cy="254635"/>
    <xdr:sp macro="" textlink="">
      <xdr:nvSpPr>
        <xdr:cNvPr id="158" name="テキスト ボックス 157"/>
        <xdr:cNvSpPr txBox="1"/>
      </xdr:nvSpPr>
      <xdr:spPr>
        <a:xfrm>
          <a:off x="1955800" y="1023620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62</xdr:row>
      <xdr:rowOff>66040</xdr:rowOff>
    </xdr:from>
    <xdr:to xmlns:xdr="http://schemas.openxmlformats.org/drawingml/2006/spreadsheetDrawing">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61</xdr:row>
      <xdr:rowOff>6350</xdr:rowOff>
    </xdr:from>
    <xdr:ext cx="757555" cy="254635"/>
    <xdr:sp macro="" textlink="">
      <xdr:nvSpPr>
        <xdr:cNvPr id="160" name="テキスト ボックス 159"/>
        <xdr:cNvSpPr txBox="1"/>
      </xdr:nvSpPr>
      <xdr:spPr>
        <a:xfrm>
          <a:off x="1066800" y="104648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4370" cy="309245"/>
    <xdr:sp macro="" textlink="">
      <xdr:nvSpPr>
        <xdr:cNvPr id="162" name="テキスト ボックス 161"/>
        <xdr:cNvSpPr txBox="1"/>
      </xdr:nvSpPr>
      <xdr:spPr>
        <a:xfrm>
          <a:off x="803910" y="12998450"/>
          <a:ext cx="3214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[488,491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4"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5"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前年並みの数値である。人件費については、職員数の削減等により抑制に努めており、物件費についても、住民サービスが低下しない程度の削減に努める。</a:t>
          </a:r>
        </a:p>
      </xdr:txBody>
    </xdr:sp>
    <xdr:clientData/>
  </xdr:twoCellAnchor>
  <xdr:oneCellAnchor>
    <xdr:from xmlns:xdr="http://schemas.openxmlformats.org/drawingml/2006/spreadsheetDrawing">
      <xdr:col>1</xdr:col>
      <xdr:colOff>38100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90</xdr:row>
      <xdr:rowOff>36195</xdr:rowOff>
    </xdr:from>
    <xdr:to xmlns:xdr="http://schemas.openxmlformats.org/drawingml/2006/spreadsheetDrawing">
      <xdr:col>8</xdr:col>
      <xdr:colOff>355600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635"/>
    <xdr:sp macro="" textlink="">
      <xdr:nvSpPr>
        <xdr:cNvPr id="178" name="テキスト ボックス 177"/>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88</xdr:row>
      <xdr:rowOff>34290</xdr:rowOff>
    </xdr:from>
    <xdr:to xmlns:xdr="http://schemas.openxmlformats.org/drawingml/2006/spreadsheetDrawing">
      <xdr:col>8</xdr:col>
      <xdr:colOff>355600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635"/>
    <xdr:sp macro="" textlink="">
      <xdr:nvSpPr>
        <xdr:cNvPr id="180" name="テキスト ボックス 179"/>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32385</xdr:rowOff>
    </xdr:from>
    <xdr:to xmlns:xdr="http://schemas.openxmlformats.org/drawingml/2006/spreadsheetDrawing">
      <xdr:col>8</xdr:col>
      <xdr:colOff>355600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84</xdr:row>
      <xdr:rowOff>31115</xdr:rowOff>
    </xdr:from>
    <xdr:to xmlns:xdr="http://schemas.openxmlformats.org/drawingml/2006/spreadsheetDrawing">
      <xdr:col>8</xdr:col>
      <xdr:colOff>355600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29210</xdr:rowOff>
    </xdr:from>
    <xdr:to xmlns:xdr="http://schemas.openxmlformats.org/drawingml/2006/spreadsheetDrawing">
      <xdr:col>8</xdr:col>
      <xdr:colOff>355600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27305</xdr:rowOff>
    </xdr:from>
    <xdr:to xmlns:xdr="http://schemas.openxmlformats.org/drawingml/2006/spreadsheetDrawing">
      <xdr:col>8</xdr:col>
      <xdr:colOff>355600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81</xdr:row>
      <xdr:rowOff>66675</xdr:rowOff>
    </xdr:from>
    <xdr:to xmlns:xdr="http://schemas.openxmlformats.org/drawingml/2006/spreadsheetDrawing">
      <xdr:col>7</xdr:col>
      <xdr:colOff>152400</xdr:colOff>
      <xdr:row>90</xdr:row>
      <xdr:rowOff>44450</xdr:rowOff>
    </xdr:to>
    <xdr:cxnSp macro="">
      <xdr:nvCxnSpPr>
        <xdr:cNvPr id="191" name="直線コネクタ 190"/>
        <xdr:cNvCxnSpPr/>
      </xdr:nvCxnSpPr>
      <xdr:spPr>
        <a:xfrm flipV="1">
          <a:off x="4953000" y="13954125"/>
          <a:ext cx="0" cy="1520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90</xdr:row>
      <xdr:rowOff>16510</xdr:rowOff>
    </xdr:from>
    <xdr:ext cx="762000" cy="259080"/>
    <xdr:sp macro="" textlink="">
      <xdr:nvSpPr>
        <xdr:cNvPr id="192" name="人件費・物件費等の状況最小値テキスト"/>
        <xdr:cNvSpPr txBox="1"/>
      </xdr:nvSpPr>
      <xdr:spPr>
        <a:xfrm>
          <a:off x="5041900" y="154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90</xdr:row>
      <xdr:rowOff>44450</xdr:rowOff>
    </xdr:from>
    <xdr:to xmlns:xdr="http://schemas.openxmlformats.org/drawingml/2006/spreadsheetDrawing">
      <xdr:col>7</xdr:col>
      <xdr:colOff>241300</xdr:colOff>
      <xdr:row>90</xdr:row>
      <xdr:rowOff>44450</xdr:rowOff>
    </xdr:to>
    <xdr:cxnSp macro="">
      <xdr:nvCxnSpPr>
        <xdr:cNvPr id="193" name="直線コネクタ 192"/>
        <xdr:cNvCxnSpPr/>
      </xdr:nvCxnSpPr>
      <xdr:spPr>
        <a:xfrm>
          <a:off x="48641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153035</xdr:rowOff>
    </xdr:from>
    <xdr:ext cx="762000" cy="259080"/>
    <xdr:sp macro="" textlink="">
      <xdr:nvSpPr>
        <xdr:cNvPr id="194" name="人件費・物件費等の状況最大値テキスト"/>
        <xdr:cNvSpPr txBox="1"/>
      </xdr:nvSpPr>
      <xdr:spPr>
        <a:xfrm>
          <a:off x="5041900" y="1369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81</xdr:row>
      <xdr:rowOff>66675</xdr:rowOff>
    </xdr:from>
    <xdr:to xmlns:xdr="http://schemas.openxmlformats.org/drawingml/2006/spreadsheetDrawing">
      <xdr:col>7</xdr:col>
      <xdr:colOff>241300</xdr:colOff>
      <xdr:row>81</xdr:row>
      <xdr:rowOff>66675</xdr:rowOff>
    </xdr:to>
    <xdr:cxnSp macro="">
      <xdr:nvCxnSpPr>
        <xdr:cNvPr id="195" name="直線コネクタ 194"/>
        <xdr:cNvCxnSpPr/>
      </xdr:nvCxnSpPr>
      <xdr:spPr>
        <a:xfrm>
          <a:off x="4864100" y="1395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83</xdr:row>
      <xdr:rowOff>74930</xdr:rowOff>
    </xdr:from>
    <xdr:to xmlns:xdr="http://schemas.openxmlformats.org/drawingml/2006/spreadsheetDrawing">
      <xdr:col>7</xdr:col>
      <xdr:colOff>152400</xdr:colOff>
      <xdr:row>83</xdr:row>
      <xdr:rowOff>93980</xdr:rowOff>
    </xdr:to>
    <xdr:cxnSp macro="">
      <xdr:nvCxnSpPr>
        <xdr:cNvPr id="196" name="直線コネクタ 195"/>
        <xdr:cNvCxnSpPr/>
      </xdr:nvCxnSpPr>
      <xdr:spPr>
        <a:xfrm flipV="1">
          <a:off x="4114800" y="143052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81</xdr:row>
      <xdr:rowOff>94615</xdr:rowOff>
    </xdr:from>
    <xdr:ext cx="762000" cy="259080"/>
    <xdr:sp macro="" textlink="">
      <xdr:nvSpPr>
        <xdr:cNvPr id="197" name="人件費・物件費等の状況平均値テキスト"/>
        <xdr:cNvSpPr txBox="1"/>
      </xdr:nvSpPr>
      <xdr:spPr>
        <a:xfrm>
          <a:off x="5041900" y="13982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82</xdr:row>
      <xdr:rowOff>78105</xdr:rowOff>
    </xdr:from>
    <xdr:to xmlns:xdr="http://schemas.openxmlformats.org/drawingml/2006/spreadsheetDrawing">
      <xdr:col>7</xdr:col>
      <xdr:colOff>203200</xdr:colOff>
      <xdr:row>83</xdr:row>
      <xdr:rowOff>8255</xdr:rowOff>
    </xdr:to>
    <xdr:sp macro="" textlink="">
      <xdr:nvSpPr>
        <xdr:cNvPr id="198" name="フローチャート : 判断 197"/>
        <xdr:cNvSpPr/>
      </xdr:nvSpPr>
      <xdr:spPr>
        <a:xfrm>
          <a:off x="49022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82</xdr:row>
      <xdr:rowOff>166370</xdr:rowOff>
    </xdr:from>
    <xdr:to xmlns:xdr="http://schemas.openxmlformats.org/drawingml/2006/spreadsheetDrawing">
      <xdr:col>6</xdr:col>
      <xdr:colOff>0</xdr:colOff>
      <xdr:row>83</xdr:row>
      <xdr:rowOff>93980</xdr:rowOff>
    </xdr:to>
    <xdr:cxnSp macro="">
      <xdr:nvCxnSpPr>
        <xdr:cNvPr id="199" name="直線コネクタ 198"/>
        <xdr:cNvCxnSpPr/>
      </xdr:nvCxnSpPr>
      <xdr:spPr>
        <a:xfrm>
          <a:off x="3225800" y="142252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82</xdr:row>
      <xdr:rowOff>71120</xdr:rowOff>
    </xdr:from>
    <xdr:to xmlns:xdr="http://schemas.openxmlformats.org/drawingml/2006/spreadsheetDrawing">
      <xdr:col>6</xdr:col>
      <xdr:colOff>50800</xdr:colOff>
      <xdr:row>83</xdr:row>
      <xdr:rowOff>1270</xdr:rowOff>
    </xdr:to>
    <xdr:sp macro="" textlink="">
      <xdr:nvSpPr>
        <xdr:cNvPr id="200" name="フローチャート : 判断 199"/>
        <xdr:cNvSpPr/>
      </xdr:nvSpPr>
      <xdr:spPr>
        <a:xfrm>
          <a:off x="4064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81</xdr:row>
      <xdr:rowOff>11430</xdr:rowOff>
    </xdr:from>
    <xdr:ext cx="736600" cy="259080"/>
    <xdr:sp macro="" textlink="">
      <xdr:nvSpPr>
        <xdr:cNvPr id="201" name="テキスト ボックス 200"/>
        <xdr:cNvSpPr txBox="1"/>
      </xdr:nvSpPr>
      <xdr:spPr>
        <a:xfrm>
          <a:off x="3733800" y="13898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82</xdr:row>
      <xdr:rowOff>161925</xdr:rowOff>
    </xdr:from>
    <xdr:to xmlns:xdr="http://schemas.openxmlformats.org/drawingml/2006/spreadsheetDrawing">
      <xdr:col>4</xdr:col>
      <xdr:colOff>482600</xdr:colOff>
      <xdr:row>82</xdr:row>
      <xdr:rowOff>166370</xdr:rowOff>
    </xdr:to>
    <xdr:cxnSp macro="">
      <xdr:nvCxnSpPr>
        <xdr:cNvPr id="202" name="直線コネクタ 201"/>
        <xdr:cNvCxnSpPr/>
      </xdr:nvCxnSpPr>
      <xdr:spPr>
        <a:xfrm>
          <a:off x="2336800" y="14220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82</xdr:row>
      <xdr:rowOff>41275</xdr:rowOff>
    </xdr:from>
    <xdr:to xmlns:xdr="http://schemas.openxmlformats.org/drawingml/2006/spreadsheetDrawing">
      <xdr:col>4</xdr:col>
      <xdr:colOff>533400</xdr:colOff>
      <xdr:row>82</xdr:row>
      <xdr:rowOff>143510</xdr:rowOff>
    </xdr:to>
    <xdr:sp macro="" textlink="">
      <xdr:nvSpPr>
        <xdr:cNvPr id="203" name="フローチャート : 判断 202"/>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80</xdr:row>
      <xdr:rowOff>153035</xdr:rowOff>
    </xdr:from>
    <xdr:ext cx="762000" cy="259080"/>
    <xdr:sp macro="" textlink="">
      <xdr:nvSpPr>
        <xdr:cNvPr id="204" name="テキスト ボックス 203"/>
        <xdr:cNvSpPr txBox="1"/>
      </xdr:nvSpPr>
      <xdr:spPr>
        <a:xfrm>
          <a:off x="2844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82</xdr:row>
      <xdr:rowOff>161925</xdr:rowOff>
    </xdr:from>
    <xdr:to xmlns:xdr="http://schemas.openxmlformats.org/drawingml/2006/spreadsheetDrawing">
      <xdr:col>3</xdr:col>
      <xdr:colOff>279400</xdr:colOff>
      <xdr:row>83</xdr:row>
      <xdr:rowOff>24765</xdr:rowOff>
    </xdr:to>
    <xdr:cxnSp macro="">
      <xdr:nvCxnSpPr>
        <xdr:cNvPr id="205" name="直線コネクタ 204"/>
        <xdr:cNvCxnSpPr/>
      </xdr:nvCxnSpPr>
      <xdr:spPr>
        <a:xfrm flipV="1">
          <a:off x="1447800" y="142208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82</xdr:row>
      <xdr:rowOff>46355</xdr:rowOff>
    </xdr:from>
    <xdr:to xmlns:xdr="http://schemas.openxmlformats.org/drawingml/2006/spreadsheetDrawing">
      <xdr:col>3</xdr:col>
      <xdr:colOff>330200</xdr:colOff>
      <xdr:row>82</xdr:row>
      <xdr:rowOff>147955</xdr:rowOff>
    </xdr:to>
    <xdr:sp macro="" textlink="">
      <xdr:nvSpPr>
        <xdr:cNvPr id="206" name="フローチャート : 判断 205"/>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80</xdr:row>
      <xdr:rowOff>158115</xdr:rowOff>
    </xdr:from>
    <xdr:ext cx="756920" cy="254635"/>
    <xdr:sp macro="" textlink="">
      <xdr:nvSpPr>
        <xdr:cNvPr id="207" name="テキスト ボックス 206"/>
        <xdr:cNvSpPr txBox="1"/>
      </xdr:nvSpPr>
      <xdr:spPr>
        <a:xfrm>
          <a:off x="1955800" y="1387411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82</xdr:row>
      <xdr:rowOff>24130</xdr:rowOff>
    </xdr:from>
    <xdr:to xmlns:xdr="http://schemas.openxmlformats.org/drawingml/2006/spreadsheetDrawing">
      <xdr:col>2</xdr:col>
      <xdr:colOff>127000</xdr:colOff>
      <xdr:row>82</xdr:row>
      <xdr:rowOff>125730</xdr:rowOff>
    </xdr:to>
    <xdr:sp macro="" textlink="">
      <xdr:nvSpPr>
        <xdr:cNvPr id="208" name="フローチャート : 判断 207"/>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80</xdr:row>
      <xdr:rowOff>135890</xdr:rowOff>
    </xdr:from>
    <xdr:ext cx="757555" cy="259080"/>
    <xdr:sp macro="" textlink="">
      <xdr:nvSpPr>
        <xdr:cNvPr id="209" name="テキスト ボックス 208"/>
        <xdr:cNvSpPr txBox="1"/>
      </xdr:nvSpPr>
      <xdr:spPr>
        <a:xfrm>
          <a:off x="1066800" y="13851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57555" cy="259080"/>
    <xdr:sp macro="" textlink="">
      <xdr:nvSpPr>
        <xdr:cNvPr id="210" name="テキスト ボックス 209"/>
        <xdr:cNvSpPr txBox="1"/>
      </xdr:nvSpPr>
      <xdr:spPr>
        <a:xfrm>
          <a:off x="47371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83</xdr:row>
      <xdr:rowOff>23495</xdr:rowOff>
    </xdr:from>
    <xdr:to xmlns:xdr="http://schemas.openxmlformats.org/drawingml/2006/spreadsheetDrawing">
      <xdr:col>7</xdr:col>
      <xdr:colOff>203200</xdr:colOff>
      <xdr:row>83</xdr:row>
      <xdr:rowOff>125095</xdr:rowOff>
    </xdr:to>
    <xdr:sp macro="" textlink="">
      <xdr:nvSpPr>
        <xdr:cNvPr id="215" name="円/楕円 214"/>
        <xdr:cNvSpPr/>
      </xdr:nvSpPr>
      <xdr:spPr>
        <a:xfrm>
          <a:off x="49022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82</xdr:row>
      <xdr:rowOff>167005</xdr:rowOff>
    </xdr:from>
    <xdr:ext cx="762000" cy="254635"/>
    <xdr:sp macro="" textlink="">
      <xdr:nvSpPr>
        <xdr:cNvPr id="216" name="人件費・物件費等の状況該当値テキスト"/>
        <xdr:cNvSpPr txBox="1"/>
      </xdr:nvSpPr>
      <xdr:spPr>
        <a:xfrm>
          <a:off x="5041900" y="142259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488,491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83</xdr:row>
      <xdr:rowOff>43180</xdr:rowOff>
    </xdr:from>
    <xdr:to xmlns:xdr="http://schemas.openxmlformats.org/drawingml/2006/spreadsheetDrawing">
      <xdr:col>6</xdr:col>
      <xdr:colOff>50800</xdr:colOff>
      <xdr:row>83</xdr:row>
      <xdr:rowOff>144780</xdr:rowOff>
    </xdr:to>
    <xdr:sp macro="" textlink="">
      <xdr:nvSpPr>
        <xdr:cNvPr id="217" name="円/楕円 216"/>
        <xdr:cNvSpPr/>
      </xdr:nvSpPr>
      <xdr:spPr>
        <a:xfrm>
          <a:off x="40640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83</xdr:row>
      <xdr:rowOff>129540</xdr:rowOff>
    </xdr:from>
    <xdr:ext cx="736600" cy="259080"/>
    <xdr:sp macro="" textlink="">
      <xdr:nvSpPr>
        <xdr:cNvPr id="218" name="テキスト ボックス 217"/>
        <xdr:cNvSpPr txBox="1"/>
      </xdr:nvSpPr>
      <xdr:spPr>
        <a:xfrm>
          <a:off x="3733800" y="1435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505,482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82</xdr:row>
      <xdr:rowOff>115570</xdr:rowOff>
    </xdr:from>
    <xdr:to xmlns:xdr="http://schemas.openxmlformats.org/drawingml/2006/spreadsheetDrawing">
      <xdr:col>4</xdr:col>
      <xdr:colOff>533400</xdr:colOff>
      <xdr:row>83</xdr:row>
      <xdr:rowOff>45720</xdr:rowOff>
    </xdr:to>
    <xdr:sp macro="" textlink="">
      <xdr:nvSpPr>
        <xdr:cNvPr id="219" name="円/楕円 218"/>
        <xdr:cNvSpPr/>
      </xdr:nvSpPr>
      <xdr:spPr>
        <a:xfrm>
          <a:off x="31750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83</xdr:row>
      <xdr:rowOff>30480</xdr:rowOff>
    </xdr:from>
    <xdr:ext cx="762000" cy="254635"/>
    <xdr:sp macro="" textlink="">
      <xdr:nvSpPr>
        <xdr:cNvPr id="220" name="テキスト ボックス 219"/>
        <xdr:cNvSpPr txBox="1"/>
      </xdr:nvSpPr>
      <xdr:spPr>
        <a:xfrm>
          <a:off x="2844800" y="14260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419,672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82</xdr:row>
      <xdr:rowOff>111125</xdr:rowOff>
    </xdr:from>
    <xdr:to xmlns:xdr="http://schemas.openxmlformats.org/drawingml/2006/spreadsheetDrawing">
      <xdr:col>3</xdr:col>
      <xdr:colOff>330200</xdr:colOff>
      <xdr:row>83</xdr:row>
      <xdr:rowOff>41275</xdr:rowOff>
    </xdr:to>
    <xdr:sp macro="" textlink="">
      <xdr:nvSpPr>
        <xdr:cNvPr id="221" name="円/楕円 220"/>
        <xdr:cNvSpPr/>
      </xdr:nvSpPr>
      <xdr:spPr>
        <a:xfrm>
          <a:off x="22860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83</xdr:row>
      <xdr:rowOff>26035</xdr:rowOff>
    </xdr:from>
    <xdr:ext cx="756920" cy="259080"/>
    <xdr:sp macro="" textlink="">
      <xdr:nvSpPr>
        <xdr:cNvPr id="222" name="テキスト ボックス 221"/>
        <xdr:cNvSpPr txBox="1"/>
      </xdr:nvSpPr>
      <xdr:spPr>
        <a:xfrm>
          <a:off x="1955800" y="142563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415,731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82</xdr:row>
      <xdr:rowOff>145415</xdr:rowOff>
    </xdr:from>
    <xdr:to xmlns:xdr="http://schemas.openxmlformats.org/drawingml/2006/spreadsheetDrawing">
      <xdr:col>2</xdr:col>
      <xdr:colOff>127000</xdr:colOff>
      <xdr:row>83</xdr:row>
      <xdr:rowOff>75565</xdr:rowOff>
    </xdr:to>
    <xdr:sp macro="" textlink="">
      <xdr:nvSpPr>
        <xdr:cNvPr id="223" name="円/楕円 222"/>
        <xdr:cNvSpPr/>
      </xdr:nvSpPr>
      <xdr:spPr>
        <a:xfrm>
          <a:off x="13970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83</xdr:row>
      <xdr:rowOff>60325</xdr:rowOff>
    </xdr:from>
    <xdr:ext cx="757555" cy="259080"/>
    <xdr:sp macro="" textlink="">
      <xdr:nvSpPr>
        <xdr:cNvPr id="224" name="テキスト ボックス 223"/>
        <xdr:cNvSpPr txBox="1"/>
      </xdr:nvSpPr>
      <xdr:spPr>
        <a:xfrm>
          <a:off x="1066800" y="142906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445,458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49095" cy="309245"/>
    <xdr:sp macro="" textlink="">
      <xdr:nvSpPr>
        <xdr:cNvPr id="226" name="テキスト ボックス 225"/>
        <xdr:cNvSpPr txBox="1"/>
      </xdr:nvSpPr>
      <xdr:spPr>
        <a:xfrm>
          <a:off x="13651230" y="12998450"/>
          <a:ext cx="16490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45920" cy="358775"/>
    <xdr:sp macro="" textlink="">
      <xdr:nvSpPr>
        <xdr:cNvPr id="227" name="テキスト ボックス 226"/>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rPr>
            <a:t>　</a:t>
          </a:r>
          <a:r>
            <a:rPr lang="ja-JP" altLang="en-US" sz="1400">
              <a:solidFill>
                <a:sysClr val="windowText" lastClr="000000"/>
              </a:solidFill>
            </a:rPr>
            <a:t>昨年度からは1.4ポイント増加しており、類似団体を４．６ポイント上回る数値となった。しかし、県人事委員会勧告に基づく適正な給与の実施を行っており、これからも定員管理計画に基づく徹底した人事管理と人件費の抑制に努める。</a:t>
          </a: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57555" cy="259080"/>
    <xdr:sp macro="" textlink="">
      <xdr:nvSpPr>
        <xdr:cNvPr id="239" name="テキスト ボックス 238"/>
        <xdr:cNvSpPr txBox="1"/>
      </xdr:nvSpPr>
      <xdr:spPr>
        <a:xfrm>
          <a:off x="12065000" y="1566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57555" cy="254635"/>
    <xdr:sp macro="" textlink="">
      <xdr:nvSpPr>
        <xdr:cNvPr id="241" name="テキスト ボックス 240"/>
        <xdr:cNvSpPr txBox="1"/>
      </xdr:nvSpPr>
      <xdr:spPr>
        <a:xfrm>
          <a:off x="12065000" y="1526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57555" cy="254635"/>
    <xdr:sp macro="" textlink="">
      <xdr:nvSpPr>
        <xdr:cNvPr id="243" name="テキスト ボックス 242"/>
        <xdr:cNvSpPr txBox="1"/>
      </xdr:nvSpPr>
      <xdr:spPr>
        <a:xfrm>
          <a:off x="12065000" y="1486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57555" cy="259080"/>
    <xdr:sp macro="" textlink="">
      <xdr:nvSpPr>
        <xdr:cNvPr id="245" name="テキスト ボックス 244"/>
        <xdr:cNvSpPr txBox="1"/>
      </xdr:nvSpPr>
      <xdr:spPr>
        <a:xfrm>
          <a:off x="12065000" y="1446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57555" cy="259080"/>
    <xdr:sp macro="" textlink="">
      <xdr:nvSpPr>
        <xdr:cNvPr id="247" name="テキスト ボックス 246"/>
        <xdr:cNvSpPr txBox="1"/>
      </xdr:nvSpPr>
      <xdr:spPr>
        <a:xfrm>
          <a:off x="12065000" y="1406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57555" cy="258445"/>
    <xdr:sp macro="" textlink="">
      <xdr:nvSpPr>
        <xdr:cNvPr id="249" name="テキスト ボックス 248"/>
        <xdr:cNvSpPr txBox="1"/>
      </xdr:nvSpPr>
      <xdr:spPr>
        <a:xfrm>
          <a:off x="12065000" y="1365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57555" cy="254635"/>
    <xdr:sp macro="" textlink="">
      <xdr:nvSpPr>
        <xdr:cNvPr id="251" name="テキスト ボックス 250"/>
        <xdr:cNvSpPr txBox="1"/>
      </xdr:nvSpPr>
      <xdr:spPr>
        <a:xfrm>
          <a:off x="12065000" y="13256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81</xdr:row>
      <xdr:rowOff>166370</xdr:rowOff>
    </xdr:from>
    <xdr:to xmlns:xdr="http://schemas.openxmlformats.org/drawingml/2006/spreadsheetDrawing">
      <xdr:col>24</xdr:col>
      <xdr:colOff>558800</xdr:colOff>
      <xdr:row>87</xdr:row>
      <xdr:rowOff>143510</xdr:rowOff>
    </xdr:to>
    <xdr:cxnSp macro="">
      <xdr:nvCxnSpPr>
        <xdr:cNvPr id="253" name="直線コネクタ 252"/>
        <xdr:cNvCxnSpPr/>
      </xdr:nvCxnSpPr>
      <xdr:spPr>
        <a:xfrm flipV="1">
          <a:off x="17018000" y="14053820"/>
          <a:ext cx="0" cy="1005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87</xdr:row>
      <xdr:rowOff>115570</xdr:rowOff>
    </xdr:from>
    <xdr:ext cx="757555" cy="259080"/>
    <xdr:sp macro="" textlink="">
      <xdr:nvSpPr>
        <xdr:cNvPr id="254" name="給与水準   （国との比較）最小値テキスト"/>
        <xdr:cNvSpPr txBox="1"/>
      </xdr:nvSpPr>
      <xdr:spPr>
        <a:xfrm>
          <a:off x="17106900" y="150317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87</xdr:row>
      <xdr:rowOff>143510</xdr:rowOff>
    </xdr:from>
    <xdr:to xmlns:xdr="http://schemas.openxmlformats.org/drawingml/2006/spreadsheetDrawing">
      <xdr:col>24</xdr:col>
      <xdr:colOff>647700</xdr:colOff>
      <xdr:row>87</xdr:row>
      <xdr:rowOff>143510</xdr:rowOff>
    </xdr:to>
    <xdr:cxnSp macro="">
      <xdr:nvCxnSpPr>
        <xdr:cNvPr id="255" name="直線コネクタ 254"/>
        <xdr:cNvCxnSpPr/>
      </xdr:nvCxnSpPr>
      <xdr:spPr>
        <a:xfrm>
          <a:off x="16929100" y="150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80</xdr:row>
      <xdr:rowOff>81280</xdr:rowOff>
    </xdr:from>
    <xdr:ext cx="757555" cy="259080"/>
    <xdr:sp macro="" textlink="">
      <xdr:nvSpPr>
        <xdr:cNvPr id="256" name="給与水準   （国との比較）最大値テキスト"/>
        <xdr:cNvSpPr txBox="1"/>
      </xdr:nvSpPr>
      <xdr:spPr>
        <a:xfrm>
          <a:off x="17106900" y="13797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81</xdr:row>
      <xdr:rowOff>166370</xdr:rowOff>
    </xdr:from>
    <xdr:to xmlns:xdr="http://schemas.openxmlformats.org/drawingml/2006/spreadsheetDrawing">
      <xdr:col>24</xdr:col>
      <xdr:colOff>647700</xdr:colOff>
      <xdr:row>81</xdr:row>
      <xdr:rowOff>166370</xdr:rowOff>
    </xdr:to>
    <xdr:cxnSp macro="">
      <xdr:nvCxnSpPr>
        <xdr:cNvPr id="257" name="直線コネクタ 256"/>
        <xdr:cNvCxnSpPr/>
      </xdr:nvCxnSpPr>
      <xdr:spPr>
        <a:xfrm>
          <a:off x="16929100" y="1405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87</xdr:row>
      <xdr:rowOff>34925</xdr:rowOff>
    </xdr:from>
    <xdr:to xmlns:xdr="http://schemas.openxmlformats.org/drawingml/2006/spreadsheetDrawing">
      <xdr:col>24</xdr:col>
      <xdr:colOff>558800</xdr:colOff>
      <xdr:row>87</xdr:row>
      <xdr:rowOff>90805</xdr:rowOff>
    </xdr:to>
    <xdr:cxnSp macro="">
      <xdr:nvCxnSpPr>
        <xdr:cNvPr id="258" name="直線コネクタ 257"/>
        <xdr:cNvCxnSpPr/>
      </xdr:nvCxnSpPr>
      <xdr:spPr>
        <a:xfrm>
          <a:off x="16179800" y="14951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85</xdr:row>
      <xdr:rowOff>43180</xdr:rowOff>
    </xdr:from>
    <xdr:ext cx="757555" cy="254635"/>
    <xdr:sp macro="" textlink="">
      <xdr:nvSpPr>
        <xdr:cNvPr id="259" name="給与水準   （国との比較）平均値テキスト"/>
        <xdr:cNvSpPr txBox="1"/>
      </xdr:nvSpPr>
      <xdr:spPr>
        <a:xfrm>
          <a:off x="17106900" y="1461643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86</xdr:row>
      <xdr:rowOff>26670</xdr:rowOff>
    </xdr:from>
    <xdr:to xmlns:xdr="http://schemas.openxmlformats.org/drawingml/2006/spreadsheetDrawing">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87</xdr:row>
      <xdr:rowOff>30480</xdr:rowOff>
    </xdr:from>
    <xdr:to xmlns:xdr="http://schemas.openxmlformats.org/drawingml/2006/spreadsheetDrawing">
      <xdr:col>23</xdr:col>
      <xdr:colOff>406400</xdr:colOff>
      <xdr:row>87</xdr:row>
      <xdr:rowOff>34925</xdr:rowOff>
    </xdr:to>
    <xdr:cxnSp macro="">
      <xdr:nvCxnSpPr>
        <xdr:cNvPr id="261" name="直線コネクタ 260"/>
        <xdr:cNvCxnSpPr/>
      </xdr:nvCxnSpPr>
      <xdr:spPr>
        <a:xfrm>
          <a:off x="15290800" y="149466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86</xdr:row>
      <xdr:rowOff>10795</xdr:rowOff>
    </xdr:from>
    <xdr:to xmlns:xdr="http://schemas.openxmlformats.org/drawingml/2006/spreadsheetDrawing">
      <xdr:col>23</xdr:col>
      <xdr:colOff>457200</xdr:colOff>
      <xdr:row>86</xdr:row>
      <xdr:rowOff>112395</xdr:rowOff>
    </xdr:to>
    <xdr:sp macro="" textlink="">
      <xdr:nvSpPr>
        <xdr:cNvPr id="262" name="フローチャート :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84</xdr:row>
      <xdr:rowOff>122555</xdr:rowOff>
    </xdr:from>
    <xdr:ext cx="736600" cy="254635"/>
    <xdr:sp macro="" textlink="">
      <xdr:nvSpPr>
        <xdr:cNvPr id="263" name="テキスト ボックス 262"/>
        <xdr:cNvSpPr txBox="1"/>
      </xdr:nvSpPr>
      <xdr:spPr>
        <a:xfrm>
          <a:off x="15798800" y="145243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87</xdr:row>
      <xdr:rowOff>30480</xdr:rowOff>
    </xdr:from>
    <xdr:to xmlns:xdr="http://schemas.openxmlformats.org/drawingml/2006/spreadsheetDrawing">
      <xdr:col>22</xdr:col>
      <xdr:colOff>203200</xdr:colOff>
      <xdr:row>88</xdr:row>
      <xdr:rowOff>168910</xdr:rowOff>
    </xdr:to>
    <xdr:cxnSp macro="">
      <xdr:nvCxnSpPr>
        <xdr:cNvPr id="264" name="直線コネクタ 263"/>
        <xdr:cNvCxnSpPr/>
      </xdr:nvCxnSpPr>
      <xdr:spPr>
        <a:xfrm flipV="1">
          <a:off x="14401800" y="1494663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85</xdr:row>
      <xdr:rowOff>166370</xdr:rowOff>
    </xdr:from>
    <xdr:to xmlns:xdr="http://schemas.openxmlformats.org/drawingml/2006/spreadsheetDrawing">
      <xdr:col>22</xdr:col>
      <xdr:colOff>254000</xdr:colOff>
      <xdr:row>86</xdr:row>
      <xdr:rowOff>95885</xdr:rowOff>
    </xdr:to>
    <xdr:sp macro="" textlink="">
      <xdr:nvSpPr>
        <xdr:cNvPr id="265" name="フローチャート : 判断 264"/>
        <xdr:cNvSpPr/>
      </xdr:nvSpPr>
      <xdr:spPr>
        <a:xfrm>
          <a:off x="15240000" y="1473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84</xdr:row>
      <xdr:rowOff>106045</xdr:rowOff>
    </xdr:from>
    <xdr:ext cx="762000" cy="259080"/>
    <xdr:sp macro="" textlink="">
      <xdr:nvSpPr>
        <xdr:cNvPr id="266" name="テキスト ボックス 265"/>
        <xdr:cNvSpPr txBox="1"/>
      </xdr:nvSpPr>
      <xdr:spPr>
        <a:xfrm>
          <a:off x="14909800" y="1450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88</xdr:row>
      <xdr:rowOff>136525</xdr:rowOff>
    </xdr:from>
    <xdr:to xmlns:xdr="http://schemas.openxmlformats.org/drawingml/2006/spreadsheetDrawing">
      <xdr:col>21</xdr:col>
      <xdr:colOff>0</xdr:colOff>
      <xdr:row>88</xdr:row>
      <xdr:rowOff>168910</xdr:rowOff>
    </xdr:to>
    <xdr:cxnSp macro="">
      <xdr:nvCxnSpPr>
        <xdr:cNvPr id="267" name="直線コネクタ 266"/>
        <xdr:cNvCxnSpPr/>
      </xdr:nvCxnSpPr>
      <xdr:spPr>
        <a:xfrm>
          <a:off x="13512800" y="15224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87</xdr:row>
      <xdr:rowOff>132715</xdr:rowOff>
    </xdr:from>
    <xdr:to xmlns:xdr="http://schemas.openxmlformats.org/drawingml/2006/spreadsheetDrawing">
      <xdr:col>21</xdr:col>
      <xdr:colOff>50800</xdr:colOff>
      <xdr:row>88</xdr:row>
      <xdr:rowOff>63500</xdr:rowOff>
    </xdr:to>
    <xdr:sp macro="" textlink="">
      <xdr:nvSpPr>
        <xdr:cNvPr id="268" name="フローチャート : 判断 267"/>
        <xdr:cNvSpPr/>
      </xdr:nvSpPr>
      <xdr:spPr>
        <a:xfrm>
          <a:off x="14351000" y="15048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86</xdr:row>
      <xdr:rowOff>73025</xdr:rowOff>
    </xdr:from>
    <xdr:ext cx="762000" cy="259080"/>
    <xdr:sp macro="" textlink="">
      <xdr:nvSpPr>
        <xdr:cNvPr id="269" name="テキスト ボックス 268"/>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87</xdr:row>
      <xdr:rowOff>124460</xdr:rowOff>
    </xdr:from>
    <xdr:to xmlns:xdr="http://schemas.openxmlformats.org/drawingml/2006/spreadsheetDrawing">
      <xdr:col>19</xdr:col>
      <xdr:colOff>533400</xdr:colOff>
      <xdr:row>88</xdr:row>
      <xdr:rowOff>54610</xdr:rowOff>
    </xdr:to>
    <xdr:sp macro="" textlink="">
      <xdr:nvSpPr>
        <xdr:cNvPr id="270" name="フローチャート : 判断 269"/>
        <xdr:cNvSpPr/>
      </xdr:nvSpPr>
      <xdr:spPr>
        <a:xfrm>
          <a:off x="13462000" y="15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86</xdr:row>
      <xdr:rowOff>64770</xdr:rowOff>
    </xdr:from>
    <xdr:ext cx="762000" cy="254635"/>
    <xdr:sp macro="" textlink="">
      <xdr:nvSpPr>
        <xdr:cNvPr id="271" name="テキスト ボックス 270"/>
        <xdr:cNvSpPr txBox="1"/>
      </xdr:nvSpPr>
      <xdr:spPr>
        <a:xfrm>
          <a:off x="13131800" y="14809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56920" cy="259080"/>
    <xdr:sp macro="" textlink="">
      <xdr:nvSpPr>
        <xdr:cNvPr id="272" name="テキスト ボックス 271"/>
        <xdr:cNvSpPr txBox="1"/>
      </xdr:nvSpPr>
      <xdr:spPr>
        <a:xfrm>
          <a:off x="16802735"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57555" cy="259080"/>
    <xdr:sp macro="" textlink="">
      <xdr:nvSpPr>
        <xdr:cNvPr id="273" name="テキスト ボックス 272"/>
        <xdr:cNvSpPr txBox="1"/>
      </xdr:nvSpPr>
      <xdr:spPr>
        <a:xfrm>
          <a:off x="15963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57555" cy="259080"/>
    <xdr:sp macro="" textlink="">
      <xdr:nvSpPr>
        <xdr:cNvPr id="274" name="テキスト ボックス 273"/>
        <xdr:cNvSpPr txBox="1"/>
      </xdr:nvSpPr>
      <xdr:spPr>
        <a:xfrm>
          <a:off x="15074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6"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87</xdr:row>
      <xdr:rowOff>40640</xdr:rowOff>
    </xdr:from>
    <xdr:to xmlns:xdr="http://schemas.openxmlformats.org/drawingml/2006/spreadsheetDrawing">
      <xdr:col>24</xdr:col>
      <xdr:colOff>609600</xdr:colOff>
      <xdr:row>87</xdr:row>
      <xdr:rowOff>141605</xdr:rowOff>
    </xdr:to>
    <xdr:sp macro="" textlink="">
      <xdr:nvSpPr>
        <xdr:cNvPr id="277" name="円/楕円 276"/>
        <xdr:cNvSpPr/>
      </xdr:nvSpPr>
      <xdr:spPr>
        <a:xfrm>
          <a:off x="169672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86</xdr:row>
      <xdr:rowOff>107315</xdr:rowOff>
    </xdr:from>
    <xdr:ext cx="757555" cy="259080"/>
    <xdr:sp macro="" textlink="">
      <xdr:nvSpPr>
        <xdr:cNvPr id="278" name="給与水準   （国との比較）該当値テキスト"/>
        <xdr:cNvSpPr txBox="1"/>
      </xdr:nvSpPr>
      <xdr:spPr>
        <a:xfrm>
          <a:off x="17106900" y="148520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86</xdr:row>
      <xdr:rowOff>155575</xdr:rowOff>
    </xdr:from>
    <xdr:to xmlns:xdr="http://schemas.openxmlformats.org/drawingml/2006/spreadsheetDrawing">
      <xdr:col>23</xdr:col>
      <xdr:colOff>457200</xdr:colOff>
      <xdr:row>87</xdr:row>
      <xdr:rowOff>86360</xdr:rowOff>
    </xdr:to>
    <xdr:sp macro="" textlink="">
      <xdr:nvSpPr>
        <xdr:cNvPr id="279" name="円/楕円 278"/>
        <xdr:cNvSpPr/>
      </xdr:nvSpPr>
      <xdr:spPr>
        <a:xfrm>
          <a:off x="16129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87</xdr:row>
      <xdr:rowOff>70485</xdr:rowOff>
    </xdr:from>
    <xdr:ext cx="736600" cy="259080"/>
    <xdr:sp macro="" textlink="">
      <xdr:nvSpPr>
        <xdr:cNvPr id="280" name="テキスト ボックス 279"/>
        <xdr:cNvSpPr txBox="1"/>
      </xdr:nvSpPr>
      <xdr:spPr>
        <a:xfrm>
          <a:off x="15798800" y="14986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86</xdr:row>
      <xdr:rowOff>151130</xdr:rowOff>
    </xdr:from>
    <xdr:to xmlns:xdr="http://schemas.openxmlformats.org/drawingml/2006/spreadsheetDrawing">
      <xdr:col>22</xdr:col>
      <xdr:colOff>254000</xdr:colOff>
      <xdr:row>87</xdr:row>
      <xdr:rowOff>81280</xdr:rowOff>
    </xdr:to>
    <xdr:sp macro="" textlink="">
      <xdr:nvSpPr>
        <xdr:cNvPr id="281" name="円/楕円 280"/>
        <xdr:cNvSpPr/>
      </xdr:nvSpPr>
      <xdr:spPr>
        <a:xfrm>
          <a:off x="15240000" y="14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87</xdr:row>
      <xdr:rowOff>66040</xdr:rowOff>
    </xdr:from>
    <xdr:ext cx="762000" cy="254635"/>
    <xdr:sp macro="" textlink="">
      <xdr:nvSpPr>
        <xdr:cNvPr id="282" name="テキスト ボックス 281"/>
        <xdr:cNvSpPr txBox="1"/>
      </xdr:nvSpPr>
      <xdr:spPr>
        <a:xfrm>
          <a:off x="14909800" y="14982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88</xdr:row>
      <xdr:rowOff>118110</xdr:rowOff>
    </xdr:from>
    <xdr:to xmlns:xdr="http://schemas.openxmlformats.org/drawingml/2006/spreadsheetDrawing">
      <xdr:col>21</xdr:col>
      <xdr:colOff>50800</xdr:colOff>
      <xdr:row>89</xdr:row>
      <xdr:rowOff>48260</xdr:rowOff>
    </xdr:to>
    <xdr:sp macro="" textlink="">
      <xdr:nvSpPr>
        <xdr:cNvPr id="283" name="円/楕円 282"/>
        <xdr:cNvSpPr/>
      </xdr:nvSpPr>
      <xdr:spPr>
        <a:xfrm>
          <a:off x="14351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89</xdr:row>
      <xdr:rowOff>33020</xdr:rowOff>
    </xdr:from>
    <xdr:ext cx="762000" cy="259080"/>
    <xdr:sp macro="" textlink="">
      <xdr:nvSpPr>
        <xdr:cNvPr id="284" name="テキスト ボックス 283"/>
        <xdr:cNvSpPr txBox="1"/>
      </xdr:nvSpPr>
      <xdr:spPr>
        <a:xfrm>
          <a:off x="14020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88</xdr:row>
      <xdr:rowOff>86360</xdr:rowOff>
    </xdr:from>
    <xdr:to xmlns:xdr="http://schemas.openxmlformats.org/drawingml/2006/spreadsheetDrawing">
      <xdr:col>19</xdr:col>
      <xdr:colOff>533400</xdr:colOff>
      <xdr:row>89</xdr:row>
      <xdr:rowOff>15875</xdr:rowOff>
    </xdr:to>
    <xdr:sp macro="" textlink="">
      <xdr:nvSpPr>
        <xdr:cNvPr id="285" name="円/楕円 284"/>
        <xdr:cNvSpPr/>
      </xdr:nvSpPr>
      <xdr:spPr>
        <a:xfrm>
          <a:off x="13462000" y="15173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89</xdr:row>
      <xdr:rowOff>635</xdr:rowOff>
    </xdr:from>
    <xdr:ext cx="762000" cy="259080"/>
    <xdr:sp macro="" textlink="">
      <xdr:nvSpPr>
        <xdr:cNvPr id="286" name="テキスト ボックス 285"/>
        <xdr:cNvSpPr txBox="1"/>
      </xdr:nvSpPr>
      <xdr:spPr>
        <a:xfrm>
          <a:off x="13131800" y="1525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4800"/>
    <xdr:sp macro="" textlink="">
      <xdr:nvSpPr>
        <xdr:cNvPr id="288" name="テキスト ボックス 287"/>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4330"/>
    <xdr:sp macro="" textlink="">
      <xdr:nvSpPr>
        <xdr:cNvPr id="289" name="テキスト ボックス 288"/>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[23.39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昨年並みの数値であり、類似団体の平均値とも近い値となっている。今後、職員数の減少により住民サービスが低下しないように最小限の職員数で最大の効果が発揮できるような体制を整えることが重要である。</a:t>
          </a:r>
        </a:p>
        <a:p>
          <a:endParaRPr/>
        </a:p>
      </xdr:txBody>
    </xdr:sp>
    <xdr:clientData/>
  </xdr:twoCellAnchor>
  <xdr:oneCellAnchor>
    <xdr:from xmlns:xdr="http://schemas.openxmlformats.org/drawingml/2006/spreadsheetDrawing">
      <xdr:col>18</xdr:col>
      <xdr:colOff>444500</xdr:colOff>
      <xdr:row>54</xdr:row>
      <xdr:rowOff>139700</xdr:rowOff>
    </xdr:from>
    <xdr:ext cx="345440" cy="225425"/>
    <xdr:sp macro="" textlink="">
      <xdr:nvSpPr>
        <xdr:cNvPr id="300" name="テキスト ボックス 299"/>
        <xdr:cNvSpPr txBox="1"/>
      </xdr:nvSpPr>
      <xdr:spPr>
        <a:xfrm>
          <a:off x="12788900" y="93980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57555" cy="254635"/>
    <xdr:sp macro="" textlink="">
      <xdr:nvSpPr>
        <xdr:cNvPr id="302" name="テキスト ボックス 301"/>
        <xdr:cNvSpPr txBox="1"/>
      </xdr:nvSpPr>
      <xdr:spPr>
        <a:xfrm>
          <a:off x="12065000" y="11859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31750</xdr:rowOff>
    </xdr:from>
    <xdr:to xmlns:xdr="http://schemas.openxmlformats.org/drawingml/2006/spreadsheetDrawing">
      <xdr:col>26</xdr:col>
      <xdr:colOff>76200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66</xdr:row>
      <xdr:rowOff>60960</xdr:rowOff>
    </xdr:from>
    <xdr:ext cx="757555" cy="259080"/>
    <xdr:sp macro="" textlink="">
      <xdr:nvSpPr>
        <xdr:cNvPr id="304" name="テキスト ボックス 303"/>
        <xdr:cNvSpPr txBox="1"/>
      </xdr:nvSpPr>
      <xdr:spPr>
        <a:xfrm>
          <a:off x="12065000" y="11376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64</xdr:row>
      <xdr:rowOff>63500</xdr:rowOff>
    </xdr:from>
    <xdr:to xmlns:xdr="http://schemas.openxmlformats.org/drawingml/2006/spreadsheetDrawing">
      <xdr:col>26</xdr:col>
      <xdr:colOff>76200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92710</xdr:rowOff>
    </xdr:from>
    <xdr:ext cx="757555" cy="259080"/>
    <xdr:sp macro="" textlink="">
      <xdr:nvSpPr>
        <xdr:cNvPr id="306" name="テキスト ボックス 305"/>
        <xdr:cNvSpPr txBox="1"/>
      </xdr:nvSpPr>
      <xdr:spPr>
        <a:xfrm>
          <a:off x="12065000" y="10894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95250</xdr:rowOff>
    </xdr:from>
    <xdr:to xmlns:xdr="http://schemas.openxmlformats.org/drawingml/2006/spreadsheetDrawing">
      <xdr:col>26</xdr:col>
      <xdr:colOff>76200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60</xdr:row>
      <xdr:rowOff>124460</xdr:rowOff>
    </xdr:from>
    <xdr:ext cx="757555" cy="259080"/>
    <xdr:sp macro="" textlink="">
      <xdr:nvSpPr>
        <xdr:cNvPr id="308" name="テキスト ボックス 307"/>
        <xdr:cNvSpPr txBox="1"/>
      </xdr:nvSpPr>
      <xdr:spPr>
        <a:xfrm>
          <a:off x="12065000" y="1041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58</xdr:row>
      <xdr:rowOff>127000</xdr:rowOff>
    </xdr:from>
    <xdr:to xmlns:xdr="http://schemas.openxmlformats.org/drawingml/2006/spreadsheetDrawing">
      <xdr:col>26</xdr:col>
      <xdr:colOff>76200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156210</xdr:rowOff>
    </xdr:from>
    <xdr:ext cx="757555" cy="254635"/>
    <xdr:sp macro="" textlink="">
      <xdr:nvSpPr>
        <xdr:cNvPr id="310" name="テキスト ボックス 309"/>
        <xdr:cNvSpPr txBox="1"/>
      </xdr:nvSpPr>
      <xdr:spPr>
        <a:xfrm>
          <a:off x="12065000" y="9928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60</xdr:row>
      <xdr:rowOff>4445</xdr:rowOff>
    </xdr:from>
    <xdr:to xmlns:xdr="http://schemas.openxmlformats.org/drawingml/2006/spreadsheetDrawing">
      <xdr:col>24</xdr:col>
      <xdr:colOff>558800</xdr:colOff>
      <xdr:row>67</xdr:row>
      <xdr:rowOff>85090</xdr:rowOff>
    </xdr:to>
    <xdr:cxnSp macro="">
      <xdr:nvCxnSpPr>
        <xdr:cNvPr id="313" name="直線コネクタ 312"/>
        <xdr:cNvCxnSpPr/>
      </xdr:nvCxnSpPr>
      <xdr:spPr>
        <a:xfrm flipV="1">
          <a:off x="17018000" y="10291445"/>
          <a:ext cx="0" cy="1280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67</xdr:row>
      <xdr:rowOff>57150</xdr:rowOff>
    </xdr:from>
    <xdr:ext cx="757555" cy="259080"/>
    <xdr:sp macro="" textlink="">
      <xdr:nvSpPr>
        <xdr:cNvPr id="314" name="定員管理の状況最小値テキスト"/>
        <xdr:cNvSpPr txBox="1"/>
      </xdr:nvSpPr>
      <xdr:spPr>
        <a:xfrm>
          <a:off x="17106900" y="11544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67</xdr:row>
      <xdr:rowOff>85090</xdr:rowOff>
    </xdr:from>
    <xdr:to xmlns:xdr="http://schemas.openxmlformats.org/drawingml/2006/spreadsheetDrawing">
      <xdr:col>24</xdr:col>
      <xdr:colOff>647700</xdr:colOff>
      <xdr:row>67</xdr:row>
      <xdr:rowOff>85090</xdr:rowOff>
    </xdr:to>
    <xdr:cxnSp macro="">
      <xdr:nvCxnSpPr>
        <xdr:cNvPr id="315" name="直線コネクタ 314"/>
        <xdr:cNvCxnSpPr/>
      </xdr:nvCxnSpPr>
      <xdr:spPr>
        <a:xfrm>
          <a:off x="16929100" y="1157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58</xdr:row>
      <xdr:rowOff>90805</xdr:rowOff>
    </xdr:from>
    <xdr:ext cx="757555" cy="258445"/>
    <xdr:sp macro="" textlink="">
      <xdr:nvSpPr>
        <xdr:cNvPr id="316" name="定員管理の状況最大値テキスト"/>
        <xdr:cNvSpPr txBox="1"/>
      </xdr:nvSpPr>
      <xdr:spPr>
        <a:xfrm>
          <a:off x="17106900" y="1003490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60</xdr:row>
      <xdr:rowOff>4445</xdr:rowOff>
    </xdr:from>
    <xdr:to xmlns:xdr="http://schemas.openxmlformats.org/drawingml/2006/spreadsheetDrawing">
      <xdr:col>24</xdr:col>
      <xdr:colOff>647700</xdr:colOff>
      <xdr:row>60</xdr:row>
      <xdr:rowOff>4445</xdr:rowOff>
    </xdr:to>
    <xdr:cxnSp macro="">
      <xdr:nvCxnSpPr>
        <xdr:cNvPr id="317" name="直線コネクタ 316"/>
        <xdr:cNvCxnSpPr/>
      </xdr:nvCxnSpPr>
      <xdr:spPr>
        <a:xfrm>
          <a:off x="16929100" y="1029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139065</xdr:rowOff>
    </xdr:from>
    <xdr:to xmlns:xdr="http://schemas.openxmlformats.org/drawingml/2006/spreadsheetDrawing">
      <xdr:col>24</xdr:col>
      <xdr:colOff>558800</xdr:colOff>
      <xdr:row>62</xdr:row>
      <xdr:rowOff>6350</xdr:rowOff>
    </xdr:to>
    <xdr:cxnSp macro="">
      <xdr:nvCxnSpPr>
        <xdr:cNvPr id="318" name="直線コネクタ 317"/>
        <xdr:cNvCxnSpPr/>
      </xdr:nvCxnSpPr>
      <xdr:spPr>
        <a:xfrm>
          <a:off x="16179800" y="1059751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60</xdr:row>
      <xdr:rowOff>90170</xdr:rowOff>
    </xdr:from>
    <xdr:ext cx="757555" cy="259080"/>
    <xdr:sp macro="" textlink="">
      <xdr:nvSpPr>
        <xdr:cNvPr id="319" name="定員管理の状況平均値テキスト"/>
        <xdr:cNvSpPr txBox="1"/>
      </xdr:nvSpPr>
      <xdr:spPr>
        <a:xfrm>
          <a:off x="17106900" y="1037717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73660</xdr:rowOff>
    </xdr:from>
    <xdr:to xmlns:xdr="http://schemas.openxmlformats.org/drawingml/2006/spreadsheetDrawing">
      <xdr:col>24</xdr:col>
      <xdr:colOff>609600</xdr:colOff>
      <xdr:row>62</xdr:row>
      <xdr:rowOff>3810</xdr:rowOff>
    </xdr:to>
    <xdr:sp macro="" textlink="">
      <xdr:nvSpPr>
        <xdr:cNvPr id="320" name="フローチャート : 判断 319"/>
        <xdr:cNvSpPr/>
      </xdr:nvSpPr>
      <xdr:spPr>
        <a:xfrm>
          <a:off x="169672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126365</xdr:rowOff>
    </xdr:from>
    <xdr:to xmlns:xdr="http://schemas.openxmlformats.org/drawingml/2006/spreadsheetDrawing">
      <xdr:col>23</xdr:col>
      <xdr:colOff>406400</xdr:colOff>
      <xdr:row>61</xdr:row>
      <xdr:rowOff>139065</xdr:rowOff>
    </xdr:to>
    <xdr:cxnSp macro="">
      <xdr:nvCxnSpPr>
        <xdr:cNvPr id="321" name="直線コネクタ 320"/>
        <xdr:cNvCxnSpPr/>
      </xdr:nvCxnSpPr>
      <xdr:spPr>
        <a:xfrm>
          <a:off x="15290800" y="10584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71120</xdr:rowOff>
    </xdr:from>
    <xdr:to xmlns:xdr="http://schemas.openxmlformats.org/drawingml/2006/spreadsheetDrawing">
      <xdr:col>23</xdr:col>
      <xdr:colOff>457200</xdr:colOff>
      <xdr:row>62</xdr:row>
      <xdr:rowOff>1270</xdr:rowOff>
    </xdr:to>
    <xdr:sp macro="" textlink="">
      <xdr:nvSpPr>
        <xdr:cNvPr id="322" name="フローチャート : 判断 321"/>
        <xdr:cNvSpPr/>
      </xdr:nvSpPr>
      <xdr:spPr>
        <a:xfrm>
          <a:off x="16129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60</xdr:row>
      <xdr:rowOff>11430</xdr:rowOff>
    </xdr:from>
    <xdr:ext cx="736600" cy="259080"/>
    <xdr:sp macro="" textlink="">
      <xdr:nvSpPr>
        <xdr:cNvPr id="323" name="テキスト ボックス 322"/>
        <xdr:cNvSpPr txBox="1"/>
      </xdr:nvSpPr>
      <xdr:spPr>
        <a:xfrm>
          <a:off x="15798800" y="1029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123825</xdr:rowOff>
    </xdr:from>
    <xdr:to xmlns:xdr="http://schemas.openxmlformats.org/drawingml/2006/spreadsheetDrawing">
      <xdr:col>22</xdr:col>
      <xdr:colOff>203200</xdr:colOff>
      <xdr:row>61</xdr:row>
      <xdr:rowOff>126365</xdr:rowOff>
    </xdr:to>
    <xdr:cxnSp macro="">
      <xdr:nvCxnSpPr>
        <xdr:cNvPr id="324" name="直線コネクタ 323"/>
        <xdr:cNvCxnSpPr/>
      </xdr:nvCxnSpPr>
      <xdr:spPr>
        <a:xfrm>
          <a:off x="14401800" y="10582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59055</xdr:rowOff>
    </xdr:from>
    <xdr:to xmlns:xdr="http://schemas.openxmlformats.org/drawingml/2006/spreadsheetDrawing">
      <xdr:col>22</xdr:col>
      <xdr:colOff>254000</xdr:colOff>
      <xdr:row>61</xdr:row>
      <xdr:rowOff>160655</xdr:rowOff>
    </xdr:to>
    <xdr:sp macro="" textlink="">
      <xdr:nvSpPr>
        <xdr:cNvPr id="325" name="フローチャート : 判断 324"/>
        <xdr:cNvSpPr/>
      </xdr:nvSpPr>
      <xdr:spPr>
        <a:xfrm>
          <a:off x="15240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59</xdr:row>
      <xdr:rowOff>170815</xdr:rowOff>
    </xdr:from>
    <xdr:ext cx="762000" cy="258445"/>
    <xdr:sp macro="" textlink="">
      <xdr:nvSpPr>
        <xdr:cNvPr id="326" name="テキスト ボックス 325"/>
        <xdr:cNvSpPr txBox="1"/>
      </xdr:nvSpPr>
      <xdr:spPr>
        <a:xfrm>
          <a:off x="14909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109220</xdr:rowOff>
    </xdr:from>
    <xdr:to xmlns:xdr="http://schemas.openxmlformats.org/drawingml/2006/spreadsheetDrawing">
      <xdr:col>21</xdr:col>
      <xdr:colOff>0</xdr:colOff>
      <xdr:row>61</xdr:row>
      <xdr:rowOff>123825</xdr:rowOff>
    </xdr:to>
    <xdr:cxnSp macro="">
      <xdr:nvCxnSpPr>
        <xdr:cNvPr id="327" name="直線コネクタ 326"/>
        <xdr:cNvCxnSpPr/>
      </xdr:nvCxnSpPr>
      <xdr:spPr>
        <a:xfrm>
          <a:off x="13512800" y="105676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61</xdr:row>
      <xdr:rowOff>42545</xdr:rowOff>
    </xdr:from>
    <xdr:to xmlns:xdr="http://schemas.openxmlformats.org/drawingml/2006/spreadsheetDrawing">
      <xdr:col>21</xdr:col>
      <xdr:colOff>50800</xdr:colOff>
      <xdr:row>61</xdr:row>
      <xdr:rowOff>144145</xdr:rowOff>
    </xdr:to>
    <xdr:sp macro="" textlink="">
      <xdr:nvSpPr>
        <xdr:cNvPr id="328" name="フローチャート : 判断 327"/>
        <xdr:cNvSpPr/>
      </xdr:nvSpPr>
      <xdr:spPr>
        <a:xfrm>
          <a:off x="14351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154940</xdr:rowOff>
    </xdr:from>
    <xdr:ext cx="762000" cy="254635"/>
    <xdr:sp macro="" textlink="">
      <xdr:nvSpPr>
        <xdr:cNvPr id="329" name="テキスト ボックス 328"/>
        <xdr:cNvSpPr txBox="1"/>
      </xdr:nvSpPr>
      <xdr:spPr>
        <a:xfrm>
          <a:off x="14020800" y="10270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36195</xdr:rowOff>
    </xdr:from>
    <xdr:to xmlns:xdr="http://schemas.openxmlformats.org/drawingml/2006/spreadsheetDrawing">
      <xdr:col>19</xdr:col>
      <xdr:colOff>533400</xdr:colOff>
      <xdr:row>61</xdr:row>
      <xdr:rowOff>137795</xdr:rowOff>
    </xdr:to>
    <xdr:sp macro="" textlink="">
      <xdr:nvSpPr>
        <xdr:cNvPr id="330" name="フローチャート : 判断 329"/>
        <xdr:cNvSpPr/>
      </xdr:nvSpPr>
      <xdr:spPr>
        <a:xfrm>
          <a:off x="13462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59</xdr:row>
      <xdr:rowOff>147955</xdr:rowOff>
    </xdr:from>
    <xdr:ext cx="762000" cy="258445"/>
    <xdr:sp macro="" textlink="">
      <xdr:nvSpPr>
        <xdr:cNvPr id="331" name="テキスト ボックス 330"/>
        <xdr:cNvSpPr txBox="1"/>
      </xdr:nvSpPr>
      <xdr:spPr>
        <a:xfrm>
          <a:off x="13131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56920" cy="254635"/>
    <xdr:sp macro="" textlink="">
      <xdr:nvSpPr>
        <xdr:cNvPr id="332" name="テキスト ボックス 331"/>
        <xdr:cNvSpPr txBox="1"/>
      </xdr:nvSpPr>
      <xdr:spPr>
        <a:xfrm>
          <a:off x="16802735" y="119989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57555" cy="254635"/>
    <xdr:sp macro="" textlink="">
      <xdr:nvSpPr>
        <xdr:cNvPr id="333" name="テキスト ボックス 332"/>
        <xdr:cNvSpPr txBox="1"/>
      </xdr:nvSpPr>
      <xdr:spPr>
        <a:xfrm>
          <a:off x="15963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57555" cy="254635"/>
    <xdr:sp macro="" textlink="">
      <xdr:nvSpPr>
        <xdr:cNvPr id="334" name="テキスト ボックス 333"/>
        <xdr:cNvSpPr txBox="1"/>
      </xdr:nvSpPr>
      <xdr:spPr>
        <a:xfrm>
          <a:off x="15074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4635"/>
    <xdr:sp macro="" textlink="">
      <xdr:nvSpPr>
        <xdr:cNvPr id="335" name="テキスト ボックス 334"/>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4635"/>
    <xdr:sp macro="" textlink="">
      <xdr:nvSpPr>
        <xdr:cNvPr id="336" name="テキスト ボックス 335"/>
        <xdr:cNvSpPr txBox="1"/>
      </xdr:nvSpPr>
      <xdr:spPr>
        <a:xfrm>
          <a:off x="13296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126365</xdr:rowOff>
    </xdr:from>
    <xdr:to xmlns:xdr="http://schemas.openxmlformats.org/drawingml/2006/spreadsheetDrawing">
      <xdr:col>24</xdr:col>
      <xdr:colOff>609600</xdr:colOff>
      <xdr:row>62</xdr:row>
      <xdr:rowOff>56515</xdr:rowOff>
    </xdr:to>
    <xdr:sp macro="" textlink="">
      <xdr:nvSpPr>
        <xdr:cNvPr id="337" name="円/楕円 336"/>
        <xdr:cNvSpPr/>
      </xdr:nvSpPr>
      <xdr:spPr>
        <a:xfrm>
          <a:off x="169672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61</xdr:row>
      <xdr:rowOff>98425</xdr:rowOff>
    </xdr:from>
    <xdr:ext cx="757555" cy="254635"/>
    <xdr:sp macro="" textlink="">
      <xdr:nvSpPr>
        <xdr:cNvPr id="338" name="定員管理の状況該当値テキスト"/>
        <xdr:cNvSpPr txBox="1"/>
      </xdr:nvSpPr>
      <xdr:spPr>
        <a:xfrm>
          <a:off x="17106900" y="105568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88265</xdr:rowOff>
    </xdr:from>
    <xdr:to xmlns:xdr="http://schemas.openxmlformats.org/drawingml/2006/spreadsheetDrawing">
      <xdr:col>23</xdr:col>
      <xdr:colOff>457200</xdr:colOff>
      <xdr:row>62</xdr:row>
      <xdr:rowOff>18415</xdr:rowOff>
    </xdr:to>
    <xdr:sp macro="" textlink="">
      <xdr:nvSpPr>
        <xdr:cNvPr id="339" name="円/楕円 338"/>
        <xdr:cNvSpPr/>
      </xdr:nvSpPr>
      <xdr:spPr>
        <a:xfrm>
          <a:off x="161290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3175</xdr:rowOff>
    </xdr:from>
    <xdr:ext cx="736600" cy="259080"/>
    <xdr:sp macro="" textlink="">
      <xdr:nvSpPr>
        <xdr:cNvPr id="340" name="テキスト ボックス 339"/>
        <xdr:cNvSpPr txBox="1"/>
      </xdr:nvSpPr>
      <xdr:spPr>
        <a:xfrm>
          <a:off x="15798800" y="10633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75565</xdr:rowOff>
    </xdr:from>
    <xdr:to xmlns:xdr="http://schemas.openxmlformats.org/drawingml/2006/spreadsheetDrawing">
      <xdr:col>22</xdr:col>
      <xdr:colOff>254000</xdr:colOff>
      <xdr:row>62</xdr:row>
      <xdr:rowOff>6350</xdr:rowOff>
    </xdr:to>
    <xdr:sp macro="" textlink="">
      <xdr:nvSpPr>
        <xdr:cNvPr id="341" name="円/楕円 340"/>
        <xdr:cNvSpPr/>
      </xdr:nvSpPr>
      <xdr:spPr>
        <a:xfrm>
          <a:off x="15240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61</xdr:row>
      <xdr:rowOff>161925</xdr:rowOff>
    </xdr:from>
    <xdr:ext cx="762000" cy="259080"/>
    <xdr:sp macro="" textlink="">
      <xdr:nvSpPr>
        <xdr:cNvPr id="342" name="テキスト ボックス 341"/>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73025</xdr:rowOff>
    </xdr:from>
    <xdr:to xmlns:xdr="http://schemas.openxmlformats.org/drawingml/2006/spreadsheetDrawing">
      <xdr:col>21</xdr:col>
      <xdr:colOff>50800</xdr:colOff>
      <xdr:row>62</xdr:row>
      <xdr:rowOff>3175</xdr:rowOff>
    </xdr:to>
    <xdr:sp macro="" textlink="">
      <xdr:nvSpPr>
        <xdr:cNvPr id="343" name="円/楕円 342"/>
        <xdr:cNvSpPr/>
      </xdr:nvSpPr>
      <xdr:spPr>
        <a:xfrm>
          <a:off x="143510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61</xdr:row>
      <xdr:rowOff>159385</xdr:rowOff>
    </xdr:from>
    <xdr:ext cx="762000" cy="258445"/>
    <xdr:sp macro="" textlink="">
      <xdr:nvSpPr>
        <xdr:cNvPr id="344" name="テキスト ボックス 343"/>
        <xdr:cNvSpPr txBox="1"/>
      </xdr:nvSpPr>
      <xdr:spPr>
        <a:xfrm>
          <a:off x="14020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58420</xdr:rowOff>
    </xdr:from>
    <xdr:to xmlns:xdr="http://schemas.openxmlformats.org/drawingml/2006/spreadsheetDrawing">
      <xdr:col>19</xdr:col>
      <xdr:colOff>533400</xdr:colOff>
      <xdr:row>61</xdr:row>
      <xdr:rowOff>160020</xdr:rowOff>
    </xdr:to>
    <xdr:sp macro="" textlink="">
      <xdr:nvSpPr>
        <xdr:cNvPr id="345" name="円/楕円 344"/>
        <xdr:cNvSpPr/>
      </xdr:nvSpPr>
      <xdr:spPr>
        <a:xfrm>
          <a:off x="13462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61</xdr:row>
      <xdr:rowOff>144780</xdr:rowOff>
    </xdr:from>
    <xdr:ext cx="762000" cy="254635"/>
    <xdr:sp macro="" textlink="">
      <xdr:nvSpPr>
        <xdr:cNvPr id="346" name="テキスト ボックス 345"/>
        <xdr:cNvSpPr txBox="1"/>
      </xdr:nvSpPr>
      <xdr:spPr>
        <a:xfrm>
          <a:off x="13131800" y="10603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1470" cy="308610"/>
    <xdr:sp macro="" textlink="">
      <xdr:nvSpPr>
        <xdr:cNvPr id="348" name="テキスト ボックス 347"/>
        <xdr:cNvSpPr txBox="1"/>
      </xdr:nvSpPr>
      <xdr:spPr>
        <a:xfrm>
          <a:off x="13675360" y="5378450"/>
          <a:ext cx="16014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45920" cy="358775"/>
    <xdr:sp macro="" textlink="">
      <xdr:nvSpPr>
        <xdr:cNvPr id="349" name="テキスト ボックス 348"/>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昨年度よりも０．６ポイント減少し、類似団体を４．９ポイント上回る数値となった。しかし、重点事業など実質公債費率の増加要因となるため注意していく必要がある。今度もさらに健全化するよう努めていきたい。</a:t>
          </a:r>
        </a:p>
        <a:p>
          <a:endParaRPr/>
        </a:p>
      </xdr:txBody>
    </xdr:sp>
    <xdr:clientData/>
  </xdr:twoCellAnchor>
  <xdr:oneCellAnchor>
    <xdr:from xmlns:xdr="http://schemas.openxmlformats.org/drawingml/2006/spreadsheetDrawing">
      <xdr:col>18</xdr:col>
      <xdr:colOff>444500</xdr:colOff>
      <xdr:row>32</xdr:row>
      <xdr:rowOff>101600</xdr:rowOff>
    </xdr:from>
    <xdr:ext cx="295910" cy="224790"/>
    <xdr:sp macro="" textlink="">
      <xdr:nvSpPr>
        <xdr:cNvPr id="360" name="テキスト ボックス 359"/>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57555" cy="259080"/>
    <xdr:sp macro="" textlink="">
      <xdr:nvSpPr>
        <xdr:cNvPr id="362" name="テキスト ボックス 361"/>
        <xdr:cNvSpPr txBox="1"/>
      </xdr:nvSpPr>
      <xdr:spPr>
        <a:xfrm>
          <a:off x="12065000" y="804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165100</xdr:rowOff>
    </xdr:from>
    <xdr:to xmlns:xdr="http://schemas.openxmlformats.org/drawingml/2006/spreadsheetDrawing">
      <xdr:col>26</xdr:col>
      <xdr:colOff>76200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22860</xdr:rowOff>
    </xdr:from>
    <xdr:ext cx="757555" cy="259080"/>
    <xdr:sp macro="" textlink="">
      <xdr:nvSpPr>
        <xdr:cNvPr id="364" name="テキスト ボックス 363"/>
        <xdr:cNvSpPr txBox="1"/>
      </xdr:nvSpPr>
      <xdr:spPr>
        <a:xfrm>
          <a:off x="12065000" y="7566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42</xdr:row>
      <xdr:rowOff>25400</xdr:rowOff>
    </xdr:from>
    <xdr:to xmlns:xdr="http://schemas.openxmlformats.org/drawingml/2006/spreadsheetDrawing">
      <xdr:col>26</xdr:col>
      <xdr:colOff>76200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41</xdr:row>
      <xdr:rowOff>54610</xdr:rowOff>
    </xdr:from>
    <xdr:ext cx="757555" cy="254635"/>
    <xdr:sp macro="" textlink="">
      <xdr:nvSpPr>
        <xdr:cNvPr id="366" name="テキスト ボックス 365"/>
        <xdr:cNvSpPr txBox="1"/>
      </xdr:nvSpPr>
      <xdr:spPr>
        <a:xfrm>
          <a:off x="12065000" y="70840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39</xdr:row>
      <xdr:rowOff>57150</xdr:rowOff>
    </xdr:from>
    <xdr:to xmlns:xdr="http://schemas.openxmlformats.org/drawingml/2006/spreadsheetDrawing">
      <xdr:col>26</xdr:col>
      <xdr:colOff>76200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38</xdr:row>
      <xdr:rowOff>86360</xdr:rowOff>
    </xdr:from>
    <xdr:ext cx="757555" cy="254635"/>
    <xdr:sp macro="" textlink="">
      <xdr:nvSpPr>
        <xdr:cNvPr id="368" name="テキスト ボックス 367"/>
        <xdr:cNvSpPr txBox="1"/>
      </xdr:nvSpPr>
      <xdr:spPr>
        <a:xfrm>
          <a:off x="12065000" y="66014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88900</xdr:rowOff>
    </xdr:from>
    <xdr:to xmlns:xdr="http://schemas.openxmlformats.org/drawingml/2006/spreadsheetDrawing">
      <xdr:col>26</xdr:col>
      <xdr:colOff>76200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37</xdr:row>
      <xdr:rowOff>81280</xdr:rowOff>
    </xdr:from>
    <xdr:to xmlns:xdr="http://schemas.openxmlformats.org/drawingml/2006/spreadsheetDrawing">
      <xdr:col>24</xdr:col>
      <xdr:colOff>558800</xdr:colOff>
      <xdr:row>44</xdr:row>
      <xdr:rowOff>73660</xdr:rowOff>
    </xdr:to>
    <xdr:cxnSp macro="">
      <xdr:nvCxnSpPr>
        <xdr:cNvPr id="372" name="直線コネクタ 371"/>
        <xdr:cNvCxnSpPr/>
      </xdr:nvCxnSpPr>
      <xdr:spPr>
        <a:xfrm flipV="1">
          <a:off x="17018000" y="6424930"/>
          <a:ext cx="0" cy="1192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44</xdr:row>
      <xdr:rowOff>45720</xdr:rowOff>
    </xdr:from>
    <xdr:ext cx="757555" cy="259080"/>
    <xdr:sp macro="" textlink="">
      <xdr:nvSpPr>
        <xdr:cNvPr id="373" name="公債費負担の状況最小値テキスト"/>
        <xdr:cNvSpPr txBox="1"/>
      </xdr:nvSpPr>
      <xdr:spPr>
        <a:xfrm>
          <a:off x="17106900" y="7589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73660</xdr:rowOff>
    </xdr:from>
    <xdr:to xmlns:xdr="http://schemas.openxmlformats.org/drawingml/2006/spreadsheetDrawing">
      <xdr:col>24</xdr:col>
      <xdr:colOff>647700</xdr:colOff>
      <xdr:row>44</xdr:row>
      <xdr:rowOff>73660</xdr:rowOff>
    </xdr:to>
    <xdr:cxnSp macro="">
      <xdr:nvCxnSpPr>
        <xdr:cNvPr id="374" name="直線コネクタ 373"/>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35</xdr:row>
      <xdr:rowOff>167640</xdr:rowOff>
    </xdr:from>
    <xdr:ext cx="757555" cy="254635"/>
    <xdr:sp macro="" textlink="">
      <xdr:nvSpPr>
        <xdr:cNvPr id="375" name="公債費負担の状況最大値テキスト"/>
        <xdr:cNvSpPr txBox="1"/>
      </xdr:nvSpPr>
      <xdr:spPr>
        <a:xfrm>
          <a:off x="17106900" y="61683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37</xdr:row>
      <xdr:rowOff>81280</xdr:rowOff>
    </xdr:from>
    <xdr:to xmlns:xdr="http://schemas.openxmlformats.org/drawingml/2006/spreadsheetDrawing">
      <xdr:col>24</xdr:col>
      <xdr:colOff>647700</xdr:colOff>
      <xdr:row>37</xdr:row>
      <xdr:rowOff>81280</xdr:rowOff>
    </xdr:to>
    <xdr:cxnSp macro="">
      <xdr:nvCxnSpPr>
        <xdr:cNvPr id="376" name="直線コネクタ 375"/>
        <xdr:cNvCxnSpPr/>
      </xdr:nvCxnSpPr>
      <xdr:spPr>
        <a:xfrm>
          <a:off x="16929100" y="642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40</xdr:row>
      <xdr:rowOff>25400</xdr:rowOff>
    </xdr:from>
    <xdr:to xmlns:xdr="http://schemas.openxmlformats.org/drawingml/2006/spreadsheetDrawing">
      <xdr:col>24</xdr:col>
      <xdr:colOff>558800</xdr:colOff>
      <xdr:row>40</xdr:row>
      <xdr:rowOff>54610</xdr:rowOff>
    </xdr:to>
    <xdr:cxnSp macro="">
      <xdr:nvCxnSpPr>
        <xdr:cNvPr id="377" name="直線コネクタ 376"/>
        <xdr:cNvCxnSpPr/>
      </xdr:nvCxnSpPr>
      <xdr:spPr>
        <a:xfrm flipV="1">
          <a:off x="16179800" y="6883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41</xdr:row>
      <xdr:rowOff>12065</xdr:rowOff>
    </xdr:from>
    <xdr:ext cx="757555" cy="259080"/>
    <xdr:sp macro="" textlink="">
      <xdr:nvSpPr>
        <xdr:cNvPr id="378" name="公債費負担の状況平均値テキスト"/>
        <xdr:cNvSpPr txBox="1"/>
      </xdr:nvSpPr>
      <xdr:spPr>
        <a:xfrm>
          <a:off x="17106900" y="704151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41</xdr:row>
      <xdr:rowOff>40640</xdr:rowOff>
    </xdr:from>
    <xdr:to xmlns:xdr="http://schemas.openxmlformats.org/drawingml/2006/spreadsheetDrawing">
      <xdr:col>24</xdr:col>
      <xdr:colOff>609600</xdr:colOff>
      <xdr:row>41</xdr:row>
      <xdr:rowOff>141605</xdr:rowOff>
    </xdr:to>
    <xdr:sp macro="" textlink="">
      <xdr:nvSpPr>
        <xdr:cNvPr id="379" name="フローチャート : 判断 378"/>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40</xdr:row>
      <xdr:rowOff>54610</xdr:rowOff>
    </xdr:from>
    <xdr:to xmlns:xdr="http://schemas.openxmlformats.org/drawingml/2006/spreadsheetDrawing">
      <xdr:col>23</xdr:col>
      <xdr:colOff>406400</xdr:colOff>
      <xdr:row>40</xdr:row>
      <xdr:rowOff>97790</xdr:rowOff>
    </xdr:to>
    <xdr:cxnSp macro="">
      <xdr:nvCxnSpPr>
        <xdr:cNvPr id="380" name="直線コネクタ 379"/>
        <xdr:cNvCxnSpPr/>
      </xdr:nvCxnSpPr>
      <xdr:spPr>
        <a:xfrm flipV="1">
          <a:off x="15290800" y="69126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59055</xdr:rowOff>
    </xdr:from>
    <xdr:to xmlns:xdr="http://schemas.openxmlformats.org/drawingml/2006/spreadsheetDrawing">
      <xdr:col>23</xdr:col>
      <xdr:colOff>457200</xdr:colOff>
      <xdr:row>41</xdr:row>
      <xdr:rowOff>160655</xdr:rowOff>
    </xdr:to>
    <xdr:sp macro="" textlink="">
      <xdr:nvSpPr>
        <xdr:cNvPr id="381" name="フローチャート : 判断 380"/>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41</xdr:row>
      <xdr:rowOff>145415</xdr:rowOff>
    </xdr:from>
    <xdr:ext cx="736600" cy="254635"/>
    <xdr:sp macro="" textlink="">
      <xdr:nvSpPr>
        <xdr:cNvPr id="382" name="テキスト ボックス 381"/>
        <xdr:cNvSpPr txBox="1"/>
      </xdr:nvSpPr>
      <xdr:spPr>
        <a:xfrm>
          <a:off x="15798800" y="71748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40</xdr:row>
      <xdr:rowOff>97790</xdr:rowOff>
    </xdr:from>
    <xdr:to xmlns:xdr="http://schemas.openxmlformats.org/drawingml/2006/spreadsheetDrawing">
      <xdr:col>22</xdr:col>
      <xdr:colOff>203200</xdr:colOff>
      <xdr:row>41</xdr:row>
      <xdr:rowOff>8890</xdr:rowOff>
    </xdr:to>
    <xdr:cxnSp macro="">
      <xdr:nvCxnSpPr>
        <xdr:cNvPr id="383" name="直線コネクタ 382"/>
        <xdr:cNvCxnSpPr/>
      </xdr:nvCxnSpPr>
      <xdr:spPr>
        <a:xfrm flipV="1">
          <a:off x="14401800" y="6955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107315</xdr:rowOff>
    </xdr:from>
    <xdr:to xmlns:xdr="http://schemas.openxmlformats.org/drawingml/2006/spreadsheetDrawing">
      <xdr:col>22</xdr:col>
      <xdr:colOff>254000</xdr:colOff>
      <xdr:row>42</xdr:row>
      <xdr:rowOff>37465</xdr:rowOff>
    </xdr:to>
    <xdr:sp macro="" textlink="">
      <xdr:nvSpPr>
        <xdr:cNvPr id="384" name="フローチャート : 判断 383"/>
        <xdr:cNvSpPr/>
      </xdr:nvSpPr>
      <xdr:spPr>
        <a:xfrm>
          <a:off x="15240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42</xdr:row>
      <xdr:rowOff>22225</xdr:rowOff>
    </xdr:from>
    <xdr:ext cx="762000" cy="258445"/>
    <xdr:sp macro="" textlink="">
      <xdr:nvSpPr>
        <xdr:cNvPr id="385" name="テキスト ボックス 384"/>
        <xdr:cNvSpPr txBox="1"/>
      </xdr:nvSpPr>
      <xdr:spPr>
        <a:xfrm>
          <a:off x="14909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41</xdr:row>
      <xdr:rowOff>8890</xdr:rowOff>
    </xdr:from>
    <xdr:to xmlns:xdr="http://schemas.openxmlformats.org/drawingml/2006/spreadsheetDrawing">
      <xdr:col>21</xdr:col>
      <xdr:colOff>0</xdr:colOff>
      <xdr:row>41</xdr:row>
      <xdr:rowOff>124460</xdr:rowOff>
    </xdr:to>
    <xdr:cxnSp macro="">
      <xdr:nvCxnSpPr>
        <xdr:cNvPr id="386" name="直線コネクタ 385"/>
        <xdr:cNvCxnSpPr/>
      </xdr:nvCxnSpPr>
      <xdr:spPr>
        <a:xfrm flipV="1">
          <a:off x="13512800" y="70383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151130</xdr:rowOff>
    </xdr:from>
    <xdr:to xmlns:xdr="http://schemas.openxmlformats.org/drawingml/2006/spreadsheetDrawing">
      <xdr:col>21</xdr:col>
      <xdr:colOff>50800</xdr:colOff>
      <xdr:row>42</xdr:row>
      <xdr:rowOff>81280</xdr:rowOff>
    </xdr:to>
    <xdr:sp macro="" textlink="">
      <xdr:nvSpPr>
        <xdr:cNvPr id="387" name="フローチャート : 判断 386"/>
        <xdr:cNvSpPr/>
      </xdr:nvSpPr>
      <xdr:spPr>
        <a:xfrm>
          <a:off x="14351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42</xdr:row>
      <xdr:rowOff>66040</xdr:rowOff>
    </xdr:from>
    <xdr:ext cx="762000" cy="254635"/>
    <xdr:sp macro="" textlink="">
      <xdr:nvSpPr>
        <xdr:cNvPr id="388" name="テキスト ボックス 387"/>
        <xdr:cNvSpPr txBox="1"/>
      </xdr:nvSpPr>
      <xdr:spPr>
        <a:xfrm>
          <a:off x="14020800" y="7266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41910</xdr:rowOff>
    </xdr:from>
    <xdr:to xmlns:xdr="http://schemas.openxmlformats.org/drawingml/2006/spreadsheetDrawing">
      <xdr:col>19</xdr:col>
      <xdr:colOff>533400</xdr:colOff>
      <xdr:row>42</xdr:row>
      <xdr:rowOff>143510</xdr:rowOff>
    </xdr:to>
    <xdr:sp macro="" textlink="">
      <xdr:nvSpPr>
        <xdr:cNvPr id="389" name="フローチャート : 判断 388"/>
        <xdr:cNvSpPr/>
      </xdr:nvSpPr>
      <xdr:spPr>
        <a:xfrm>
          <a:off x="13462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42</xdr:row>
      <xdr:rowOff>128270</xdr:rowOff>
    </xdr:from>
    <xdr:ext cx="762000" cy="259080"/>
    <xdr:sp macro="" textlink="">
      <xdr:nvSpPr>
        <xdr:cNvPr id="390" name="テキスト ボックス 389"/>
        <xdr:cNvSpPr txBox="1"/>
      </xdr:nvSpPr>
      <xdr:spPr>
        <a:xfrm>
          <a:off x="13131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56920" cy="259080"/>
    <xdr:sp macro="" textlink="">
      <xdr:nvSpPr>
        <xdr:cNvPr id="391" name="テキスト ボックス 390"/>
        <xdr:cNvSpPr txBox="1"/>
      </xdr:nvSpPr>
      <xdr:spPr>
        <a:xfrm>
          <a:off x="16802735"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57555" cy="259080"/>
    <xdr:sp macro="" textlink="">
      <xdr:nvSpPr>
        <xdr:cNvPr id="392" name="テキスト ボックス 391"/>
        <xdr:cNvSpPr txBox="1"/>
      </xdr:nvSpPr>
      <xdr:spPr>
        <a:xfrm>
          <a:off x="15963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57555" cy="259080"/>
    <xdr:sp macro="" textlink="">
      <xdr:nvSpPr>
        <xdr:cNvPr id="393" name="テキスト ボックス 392"/>
        <xdr:cNvSpPr txBox="1"/>
      </xdr:nvSpPr>
      <xdr:spPr>
        <a:xfrm>
          <a:off x="15074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5"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39</xdr:row>
      <xdr:rowOff>146050</xdr:rowOff>
    </xdr:from>
    <xdr:to xmlns:xdr="http://schemas.openxmlformats.org/drawingml/2006/spreadsheetDrawing">
      <xdr:col>24</xdr:col>
      <xdr:colOff>609600</xdr:colOff>
      <xdr:row>40</xdr:row>
      <xdr:rowOff>76200</xdr:rowOff>
    </xdr:to>
    <xdr:sp macro="" textlink="">
      <xdr:nvSpPr>
        <xdr:cNvPr id="396" name="円/楕円 395"/>
        <xdr:cNvSpPr/>
      </xdr:nvSpPr>
      <xdr:spPr>
        <a:xfrm>
          <a:off x="16967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38</xdr:row>
      <xdr:rowOff>162560</xdr:rowOff>
    </xdr:from>
    <xdr:ext cx="757555" cy="259080"/>
    <xdr:sp macro="" textlink="">
      <xdr:nvSpPr>
        <xdr:cNvPr id="397" name="公債費負担の状況該当値テキスト"/>
        <xdr:cNvSpPr txBox="1"/>
      </xdr:nvSpPr>
      <xdr:spPr>
        <a:xfrm>
          <a:off x="17106900" y="6677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40</xdr:row>
      <xdr:rowOff>3810</xdr:rowOff>
    </xdr:from>
    <xdr:to xmlns:xdr="http://schemas.openxmlformats.org/drawingml/2006/spreadsheetDrawing">
      <xdr:col>23</xdr:col>
      <xdr:colOff>457200</xdr:colOff>
      <xdr:row>40</xdr:row>
      <xdr:rowOff>105410</xdr:rowOff>
    </xdr:to>
    <xdr:sp macro="" textlink="">
      <xdr:nvSpPr>
        <xdr:cNvPr id="398" name="円/楕円 397"/>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38</xdr:row>
      <xdr:rowOff>115570</xdr:rowOff>
    </xdr:from>
    <xdr:ext cx="736600" cy="259080"/>
    <xdr:sp macro="" textlink="">
      <xdr:nvSpPr>
        <xdr:cNvPr id="399" name="テキスト ボックス 398"/>
        <xdr:cNvSpPr txBox="1"/>
      </xdr:nvSpPr>
      <xdr:spPr>
        <a:xfrm>
          <a:off x="15798800" y="663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40</xdr:row>
      <xdr:rowOff>46990</xdr:rowOff>
    </xdr:from>
    <xdr:to xmlns:xdr="http://schemas.openxmlformats.org/drawingml/2006/spreadsheetDrawing">
      <xdr:col>22</xdr:col>
      <xdr:colOff>254000</xdr:colOff>
      <xdr:row>40</xdr:row>
      <xdr:rowOff>148590</xdr:rowOff>
    </xdr:to>
    <xdr:sp macro="" textlink="">
      <xdr:nvSpPr>
        <xdr:cNvPr id="400" name="円/楕円 399"/>
        <xdr:cNvSpPr/>
      </xdr:nvSpPr>
      <xdr:spPr>
        <a:xfrm>
          <a:off x="15240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38</xdr:row>
      <xdr:rowOff>158750</xdr:rowOff>
    </xdr:from>
    <xdr:ext cx="762000" cy="259080"/>
    <xdr:sp macro="" textlink="">
      <xdr:nvSpPr>
        <xdr:cNvPr id="401" name="テキスト ボックス 400"/>
        <xdr:cNvSpPr txBox="1"/>
      </xdr:nvSpPr>
      <xdr:spPr>
        <a:xfrm>
          <a:off x="14909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40</xdr:row>
      <xdr:rowOff>129540</xdr:rowOff>
    </xdr:from>
    <xdr:to xmlns:xdr="http://schemas.openxmlformats.org/drawingml/2006/spreadsheetDrawing">
      <xdr:col>21</xdr:col>
      <xdr:colOff>50800</xdr:colOff>
      <xdr:row>41</xdr:row>
      <xdr:rowOff>59690</xdr:rowOff>
    </xdr:to>
    <xdr:sp macro="" textlink="">
      <xdr:nvSpPr>
        <xdr:cNvPr id="402" name="円/楕円 401"/>
        <xdr:cNvSpPr/>
      </xdr:nvSpPr>
      <xdr:spPr>
        <a:xfrm>
          <a:off x="1435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39</xdr:row>
      <xdr:rowOff>69850</xdr:rowOff>
    </xdr:from>
    <xdr:ext cx="762000" cy="259080"/>
    <xdr:sp macro="" textlink="">
      <xdr:nvSpPr>
        <xdr:cNvPr id="403" name="テキスト ボックス 402"/>
        <xdr:cNvSpPr txBox="1"/>
      </xdr:nvSpPr>
      <xdr:spPr>
        <a:xfrm>
          <a:off x="14020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41</xdr:row>
      <xdr:rowOff>73660</xdr:rowOff>
    </xdr:from>
    <xdr:to xmlns:xdr="http://schemas.openxmlformats.org/drawingml/2006/spreadsheetDrawing">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13970</xdr:rowOff>
    </xdr:from>
    <xdr:ext cx="762000" cy="259080"/>
    <xdr:sp macro="" textlink="">
      <xdr:nvSpPr>
        <xdr:cNvPr id="405" name="テキスト ボックス 404"/>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4465" cy="309245"/>
    <xdr:sp macro="" textlink="">
      <xdr:nvSpPr>
        <xdr:cNvPr id="407" name="テキスト ボックス 406"/>
        <xdr:cNvSpPr txBox="1"/>
      </xdr:nvSpPr>
      <xdr:spPr>
        <a:xfrm>
          <a:off x="13758545" y="1568450"/>
          <a:ext cx="1434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46555" cy="358775"/>
    <xdr:sp macro="" textlink="">
      <xdr:nvSpPr>
        <xdr:cNvPr id="408" name="テキスト ボックス 40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rPr>
            <a:t>将来負担額よりも充当可能財源が大きいため比率は無かった。今後も分母となる標準財政規模の減少や重点事業による起債の発行などに留意していく必要がある。</a:t>
          </a:r>
        </a:p>
        <a:p>
          <a:endParaRPr sz="1400"/>
        </a:p>
      </xdr:txBody>
    </xdr:sp>
    <xdr:clientData/>
  </xdr:twoCellAnchor>
  <xdr:oneCellAnchor>
    <xdr:from xmlns:xdr="http://schemas.openxmlformats.org/drawingml/2006/spreadsheetDrawing">
      <xdr:col>18</xdr:col>
      <xdr:colOff>444500</xdr:colOff>
      <xdr:row>10</xdr:row>
      <xdr:rowOff>63500</xdr:rowOff>
    </xdr:from>
    <xdr:ext cx="295910" cy="220980"/>
    <xdr:sp macro="" textlink="">
      <xdr:nvSpPr>
        <xdr:cNvPr id="419" name="テキスト ボックス 418"/>
        <xdr:cNvSpPr txBox="1"/>
      </xdr:nvSpPr>
      <xdr:spPr>
        <a:xfrm>
          <a:off x="12788900" y="1778000"/>
          <a:ext cx="2959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57555" cy="259080"/>
    <xdr:sp macro="" textlink="">
      <xdr:nvSpPr>
        <xdr:cNvPr id="421" name="テキスト ボックス 420"/>
        <xdr:cNvSpPr txBox="1"/>
      </xdr:nvSpPr>
      <xdr:spPr>
        <a:xfrm>
          <a:off x="12065000" y="423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36195</xdr:rowOff>
    </xdr:from>
    <xdr:to xmlns:xdr="http://schemas.openxmlformats.org/drawingml/2006/spreadsheetDrawing">
      <xdr:col>26</xdr:col>
      <xdr:colOff>76200</xdr:colOff>
      <xdr:row>23</xdr:row>
      <xdr:rowOff>36195</xdr:rowOff>
    </xdr:to>
    <xdr:cxnSp macro="">
      <xdr:nvCxnSpPr>
        <xdr:cNvPr id="422"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65405</xdr:rowOff>
    </xdr:from>
    <xdr:ext cx="757555" cy="254635"/>
    <xdr:sp macro="" textlink="">
      <xdr:nvSpPr>
        <xdr:cNvPr id="423" name="テキスト ボックス 422"/>
        <xdr:cNvSpPr txBox="1"/>
      </xdr:nvSpPr>
      <xdr:spPr>
        <a:xfrm>
          <a:off x="12065000" y="383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20</xdr:row>
      <xdr:rowOff>147955</xdr:rowOff>
    </xdr:from>
    <xdr:to xmlns:xdr="http://schemas.openxmlformats.org/drawingml/2006/spreadsheetDrawing">
      <xdr:col>26</xdr:col>
      <xdr:colOff>76200</xdr:colOff>
      <xdr:row>20</xdr:row>
      <xdr:rowOff>147955</xdr:rowOff>
    </xdr:to>
    <xdr:cxnSp macro="">
      <xdr:nvCxnSpPr>
        <xdr:cNvPr id="424"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6350</xdr:rowOff>
    </xdr:from>
    <xdr:ext cx="757555" cy="254635"/>
    <xdr:sp macro="" textlink="">
      <xdr:nvSpPr>
        <xdr:cNvPr id="425" name="テキスト ボックス 424"/>
        <xdr:cNvSpPr txBox="1"/>
      </xdr:nvSpPr>
      <xdr:spPr>
        <a:xfrm>
          <a:off x="12065000" y="343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6"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57555" cy="259080"/>
    <xdr:sp macro="" textlink="">
      <xdr:nvSpPr>
        <xdr:cNvPr id="427" name="テキスト ボックス 426"/>
        <xdr:cNvSpPr txBox="1"/>
      </xdr:nvSpPr>
      <xdr:spPr>
        <a:xfrm>
          <a:off x="12065000" y="303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16</xdr:row>
      <xdr:rowOff>29845</xdr:rowOff>
    </xdr:from>
    <xdr:to xmlns:xdr="http://schemas.openxmlformats.org/drawingml/2006/spreadsheetDrawing">
      <xdr:col>26</xdr:col>
      <xdr:colOff>76200</xdr:colOff>
      <xdr:row>16</xdr:row>
      <xdr:rowOff>29845</xdr:rowOff>
    </xdr:to>
    <xdr:cxnSp macro="">
      <xdr:nvCxnSpPr>
        <xdr:cNvPr id="428"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15</xdr:row>
      <xdr:rowOff>59055</xdr:rowOff>
    </xdr:from>
    <xdr:ext cx="757555" cy="259080"/>
    <xdr:sp macro="" textlink="">
      <xdr:nvSpPr>
        <xdr:cNvPr id="429" name="テキスト ボックス 428"/>
        <xdr:cNvSpPr txBox="1"/>
      </xdr:nvSpPr>
      <xdr:spPr>
        <a:xfrm>
          <a:off x="12065000" y="263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141605</xdr:rowOff>
    </xdr:from>
    <xdr:to xmlns:xdr="http://schemas.openxmlformats.org/drawingml/2006/spreadsheetDrawing">
      <xdr:col>26</xdr:col>
      <xdr:colOff>76200</xdr:colOff>
      <xdr:row>13</xdr:row>
      <xdr:rowOff>141605</xdr:rowOff>
    </xdr:to>
    <xdr:cxnSp macro="">
      <xdr:nvCxnSpPr>
        <xdr:cNvPr id="430"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170815</xdr:rowOff>
    </xdr:from>
    <xdr:ext cx="757555" cy="258445"/>
    <xdr:sp macro="" textlink="">
      <xdr:nvSpPr>
        <xdr:cNvPr id="431" name="テキスト ボックス 430"/>
        <xdr:cNvSpPr txBox="1"/>
      </xdr:nvSpPr>
      <xdr:spPr>
        <a:xfrm>
          <a:off x="12065000" y="222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141605</xdr:rowOff>
    </xdr:from>
    <xdr:to xmlns:xdr="http://schemas.openxmlformats.org/drawingml/2006/spreadsheetDrawing">
      <xdr:col>24</xdr:col>
      <xdr:colOff>558800</xdr:colOff>
      <xdr:row>22</xdr:row>
      <xdr:rowOff>59690</xdr:rowOff>
    </xdr:to>
    <xdr:cxnSp macro="">
      <xdr:nvCxnSpPr>
        <xdr:cNvPr id="434" name="直線コネクタ 433"/>
        <xdr:cNvCxnSpPr/>
      </xdr:nvCxnSpPr>
      <xdr:spPr>
        <a:xfrm flipV="1">
          <a:off x="17018000" y="237045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31750</xdr:rowOff>
    </xdr:from>
    <xdr:ext cx="757555" cy="254635"/>
    <xdr:sp macro="" textlink="">
      <xdr:nvSpPr>
        <xdr:cNvPr id="435" name="将来負担の状況最小値テキスト"/>
        <xdr:cNvSpPr txBox="1"/>
      </xdr:nvSpPr>
      <xdr:spPr>
        <a:xfrm>
          <a:off x="17106900" y="38036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59690</xdr:rowOff>
    </xdr:from>
    <xdr:to xmlns:xdr="http://schemas.openxmlformats.org/drawingml/2006/spreadsheetDrawing">
      <xdr:col>24</xdr:col>
      <xdr:colOff>647700</xdr:colOff>
      <xdr:row>22</xdr:row>
      <xdr:rowOff>59690</xdr:rowOff>
    </xdr:to>
    <xdr:cxnSp macro="">
      <xdr:nvCxnSpPr>
        <xdr:cNvPr id="436" name="直線コネクタ 435"/>
        <xdr:cNvCxnSpPr/>
      </xdr:nvCxnSpPr>
      <xdr:spPr>
        <a:xfrm>
          <a:off x="16929100" y="383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12</xdr:row>
      <xdr:rowOff>6350</xdr:rowOff>
    </xdr:from>
    <xdr:ext cx="757555" cy="254635"/>
    <xdr:sp macro="" textlink="">
      <xdr:nvSpPr>
        <xdr:cNvPr id="437" name="将来負担の状況最大値テキスト"/>
        <xdr:cNvSpPr txBox="1"/>
      </xdr:nvSpPr>
      <xdr:spPr>
        <a:xfrm>
          <a:off x="17106900" y="20637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141605</xdr:rowOff>
    </xdr:from>
    <xdr:to xmlns:xdr="http://schemas.openxmlformats.org/drawingml/2006/spreadsheetDrawing">
      <xdr:col>24</xdr:col>
      <xdr:colOff>647700</xdr:colOff>
      <xdr:row>13</xdr:row>
      <xdr:rowOff>141605</xdr:rowOff>
    </xdr:to>
    <xdr:cxnSp macro="">
      <xdr:nvCxnSpPr>
        <xdr:cNvPr id="438"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63500</xdr:rowOff>
    </xdr:from>
    <xdr:ext cx="757555" cy="254635"/>
    <xdr:sp macro="" textlink="">
      <xdr:nvSpPr>
        <xdr:cNvPr id="439" name="将来負担の状況平均値テキスト"/>
        <xdr:cNvSpPr txBox="1"/>
      </xdr:nvSpPr>
      <xdr:spPr>
        <a:xfrm>
          <a:off x="17106900" y="229235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13</xdr:row>
      <xdr:rowOff>90805</xdr:rowOff>
    </xdr:from>
    <xdr:to xmlns:xdr="http://schemas.openxmlformats.org/drawingml/2006/spreadsheetDrawing">
      <xdr:col>24</xdr:col>
      <xdr:colOff>609600</xdr:colOff>
      <xdr:row>14</xdr:row>
      <xdr:rowOff>20955</xdr:rowOff>
    </xdr:to>
    <xdr:sp macro="" textlink="">
      <xdr:nvSpPr>
        <xdr:cNvPr id="440" name="フローチャート :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355600</xdr:colOff>
      <xdr:row>13</xdr:row>
      <xdr:rowOff>90805</xdr:rowOff>
    </xdr:from>
    <xdr:to xmlns:xdr="http://schemas.openxmlformats.org/drawingml/2006/spreadsheetDrawing">
      <xdr:col>23</xdr:col>
      <xdr:colOff>457200</xdr:colOff>
      <xdr:row>14</xdr:row>
      <xdr:rowOff>20955</xdr:rowOff>
    </xdr:to>
    <xdr:sp macro="" textlink="">
      <xdr:nvSpPr>
        <xdr:cNvPr id="441" name="フローチャート : 判断 440"/>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12</xdr:row>
      <xdr:rowOff>31115</xdr:rowOff>
    </xdr:from>
    <xdr:ext cx="736600" cy="254635"/>
    <xdr:sp macro="" textlink="">
      <xdr:nvSpPr>
        <xdr:cNvPr id="442" name="テキスト ボックス 441"/>
        <xdr:cNvSpPr txBox="1"/>
      </xdr:nvSpPr>
      <xdr:spPr>
        <a:xfrm>
          <a:off x="15798800" y="20885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22</xdr:col>
      <xdr:colOff>152400</xdr:colOff>
      <xdr:row>13</xdr:row>
      <xdr:rowOff>90805</xdr:rowOff>
    </xdr:from>
    <xdr:to xmlns:xdr="http://schemas.openxmlformats.org/drawingml/2006/spreadsheetDrawing">
      <xdr:col>22</xdr:col>
      <xdr:colOff>254000</xdr:colOff>
      <xdr:row>14</xdr:row>
      <xdr:rowOff>20955</xdr:rowOff>
    </xdr:to>
    <xdr:sp macro="" textlink="">
      <xdr:nvSpPr>
        <xdr:cNvPr id="443" name="フローチャート : 判断 442"/>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12</xdr:row>
      <xdr:rowOff>31115</xdr:rowOff>
    </xdr:from>
    <xdr:ext cx="762000" cy="254635"/>
    <xdr:sp macro="" textlink="">
      <xdr:nvSpPr>
        <xdr:cNvPr id="444" name="テキスト ボックス 443"/>
        <xdr:cNvSpPr txBox="1"/>
      </xdr:nvSpPr>
      <xdr:spPr>
        <a:xfrm>
          <a:off x="14909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13</xdr:row>
      <xdr:rowOff>90805</xdr:rowOff>
    </xdr:from>
    <xdr:to xmlns:xdr="http://schemas.openxmlformats.org/drawingml/2006/spreadsheetDrawing">
      <xdr:col>21</xdr:col>
      <xdr:colOff>50800</xdr:colOff>
      <xdr:row>14</xdr:row>
      <xdr:rowOff>20955</xdr:rowOff>
    </xdr:to>
    <xdr:sp macro="" textlink="">
      <xdr:nvSpPr>
        <xdr:cNvPr id="445" name="フローチャート : 判断 444"/>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12</xdr:row>
      <xdr:rowOff>31115</xdr:rowOff>
    </xdr:from>
    <xdr:ext cx="762000" cy="254635"/>
    <xdr:sp macro="" textlink="">
      <xdr:nvSpPr>
        <xdr:cNvPr id="446" name="テキスト ボックス 445"/>
        <xdr:cNvSpPr txBox="1"/>
      </xdr:nvSpPr>
      <xdr:spPr>
        <a:xfrm>
          <a:off x="14020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13</xdr:row>
      <xdr:rowOff>90805</xdr:rowOff>
    </xdr:from>
    <xdr:to xmlns:xdr="http://schemas.openxmlformats.org/drawingml/2006/spreadsheetDrawing">
      <xdr:col>19</xdr:col>
      <xdr:colOff>533400</xdr:colOff>
      <xdr:row>14</xdr:row>
      <xdr:rowOff>20955</xdr:rowOff>
    </xdr:to>
    <xdr:sp macro="" textlink="">
      <xdr:nvSpPr>
        <xdr:cNvPr id="447" name="フローチャート : 判断 446"/>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12</xdr:row>
      <xdr:rowOff>31115</xdr:rowOff>
    </xdr:from>
    <xdr:ext cx="762000" cy="254635"/>
    <xdr:sp macro="" textlink="">
      <xdr:nvSpPr>
        <xdr:cNvPr id="448" name="テキスト ボックス 447"/>
        <xdr:cNvSpPr txBox="1"/>
      </xdr:nvSpPr>
      <xdr:spPr>
        <a:xfrm>
          <a:off x="13131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56920" cy="259080"/>
    <xdr:sp macro="" textlink="">
      <xdr:nvSpPr>
        <xdr:cNvPr id="449" name="テキスト ボックス 448"/>
        <xdr:cNvSpPr txBox="1"/>
      </xdr:nvSpPr>
      <xdr:spPr>
        <a:xfrm>
          <a:off x="16802735"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57555" cy="259080"/>
    <xdr:sp macro="" textlink="">
      <xdr:nvSpPr>
        <xdr:cNvPr id="450" name="テキスト ボックス 449"/>
        <xdr:cNvSpPr txBox="1"/>
      </xdr:nvSpPr>
      <xdr:spPr>
        <a:xfrm>
          <a:off x="15963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57555" cy="259080"/>
    <xdr:sp macro="" textlink="">
      <xdr:nvSpPr>
        <xdr:cNvPr id="451" name="テキスト ボックス 450"/>
        <xdr:cNvSpPr txBox="1"/>
      </xdr:nvSpPr>
      <xdr:spPr>
        <a:xfrm>
          <a:off x="15074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31750</xdr:rowOff>
    </xdr:from>
    <xdr:to xmlns:xdr="http://schemas.openxmlformats.org/drawingml/2006/spreadsheetDrawing">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31750</xdr:rowOff>
    </xdr:from>
    <xdr:to xmlns:xdr="http://schemas.openxmlformats.org/drawingml/2006/spreadsheetDrawing">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44450</xdr:rowOff>
    </xdr:from>
    <xdr:to xmlns:xdr="http://schemas.openxmlformats.org/drawingml/2006/spreadsheetDrawing">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4635"/>
    <xdr:sp macro="" textlink="">
      <xdr:nvSpPr>
        <xdr:cNvPr id="30" name="テキスト ボックス 29"/>
        <xdr:cNvSpPr txBox="1"/>
      </xdr:nvSpPr>
      <xdr:spPr>
        <a:xfrm>
          <a:off x="698500" y="349250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4635"/>
    <xdr:sp macro="" textlink="">
      <xdr:nvSpPr>
        <xdr:cNvPr id="31" name="テキスト ボックス 30"/>
        <xdr:cNvSpPr txBox="1"/>
      </xdr:nvSpPr>
      <xdr:spPr>
        <a:xfrm>
          <a:off x="698500" y="37465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前年度と比較し、４．１ポイント減の２３．０％となっている。これは26年度4名退職、27年度4名歳用による差額分で減となったことや、27年度7月まで教育長不在だったこと、退職手当2号特別負担金が40,000千円の減額となったためである。</a:t>
          </a:r>
          <a:r>
            <a:rPr lang="ja-JP" altLang="en-US" sz="1400">
              <a:solidFill>
                <a:sysClr val="windowText" lastClr="000000"/>
              </a:solidFill>
            </a:rPr>
            <a:t>職員数については、定員管理計画どおり適正であり、今後も住民サービスに支障をきたさない範囲で人件費の削減に努める。</a:t>
          </a: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4635"/>
    <xdr:sp macro="" textlink="">
      <xdr:nvSpPr>
        <xdr:cNvPr id="47" name="テキスト ボックス 46"/>
        <xdr:cNvSpPr txBox="1"/>
      </xdr:nvSpPr>
      <xdr:spPr>
        <a:xfrm>
          <a:off x="254000" y="7414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4635"/>
    <xdr:sp macro="" textlink="">
      <xdr:nvSpPr>
        <xdr:cNvPr id="49" name="テキスト ボックス 48"/>
        <xdr:cNvSpPr txBox="1"/>
      </xdr:nvSpPr>
      <xdr:spPr>
        <a:xfrm>
          <a:off x="254000" y="69570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4635"/>
    <xdr:sp macro="" textlink="">
      <xdr:nvSpPr>
        <xdr:cNvPr id="51" name="テキスト ボックス 50"/>
        <xdr:cNvSpPr txBox="1"/>
      </xdr:nvSpPr>
      <xdr:spPr>
        <a:xfrm>
          <a:off x="254000" y="64998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4635"/>
    <xdr:sp macro="" textlink="">
      <xdr:nvSpPr>
        <xdr:cNvPr id="53" name="テキスト ボックス 52"/>
        <xdr:cNvSpPr txBox="1"/>
      </xdr:nvSpPr>
      <xdr:spPr>
        <a:xfrm>
          <a:off x="254000" y="60426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4635"/>
    <xdr:sp macro="" textlink="">
      <xdr:nvSpPr>
        <xdr:cNvPr id="55" name="テキスト ボックス 54"/>
        <xdr:cNvSpPr txBox="1"/>
      </xdr:nvSpPr>
      <xdr:spPr>
        <a:xfrm>
          <a:off x="254000" y="55854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4635"/>
    <xdr:sp macro="" textlink="">
      <xdr:nvSpPr>
        <xdr:cNvPr id="57" name="テキスト ボックス 56"/>
        <xdr:cNvSpPr txBox="1"/>
      </xdr:nvSpPr>
      <xdr:spPr>
        <a:xfrm>
          <a:off x="254000" y="5128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34</xdr:row>
      <xdr:rowOff>44450</xdr:rowOff>
    </xdr:from>
    <xdr:to xmlns:xdr="http://schemas.openxmlformats.org/drawingml/2006/spreadsheetDrawing">
      <xdr:col>7</xdr:col>
      <xdr:colOff>15875</xdr:colOff>
      <xdr:row>42</xdr:row>
      <xdr:rowOff>12700</xdr:rowOff>
    </xdr:to>
    <xdr:cxnSp macro="">
      <xdr:nvCxnSpPr>
        <xdr:cNvPr id="59" name="直線コネクタ 58"/>
        <xdr:cNvCxnSpPr/>
      </xdr:nvCxnSpPr>
      <xdr:spPr>
        <a:xfrm flipV="1">
          <a:off x="4826000" y="587375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41</xdr:row>
      <xdr:rowOff>156210</xdr:rowOff>
    </xdr:from>
    <xdr:ext cx="757555" cy="254635"/>
    <xdr:sp macro="" textlink="">
      <xdr:nvSpPr>
        <xdr:cNvPr id="60" name="人件費最小値テキスト"/>
        <xdr:cNvSpPr txBox="1"/>
      </xdr:nvSpPr>
      <xdr:spPr>
        <a:xfrm>
          <a:off x="4914900" y="7185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42</xdr:row>
      <xdr:rowOff>12700</xdr:rowOff>
    </xdr:from>
    <xdr:to xmlns:xdr="http://schemas.openxmlformats.org/drawingml/2006/spreadsheetDrawing">
      <xdr:col>7</xdr:col>
      <xdr:colOff>104775</xdr:colOff>
      <xdr:row>42</xdr:row>
      <xdr:rowOff>12700</xdr:rowOff>
    </xdr:to>
    <xdr:cxnSp macro="">
      <xdr:nvCxnSpPr>
        <xdr:cNvPr id="61" name="直線コネクタ 60"/>
        <xdr:cNvCxnSpPr/>
      </xdr:nvCxnSpPr>
      <xdr:spPr>
        <a:xfrm>
          <a:off x="47371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32</xdr:row>
      <xdr:rowOff>130810</xdr:rowOff>
    </xdr:from>
    <xdr:ext cx="757555" cy="259080"/>
    <xdr:sp macro="" textlink="">
      <xdr:nvSpPr>
        <xdr:cNvPr id="62" name="人件費最大値テキスト"/>
        <xdr:cNvSpPr txBox="1"/>
      </xdr:nvSpPr>
      <xdr:spPr>
        <a:xfrm>
          <a:off x="4914900" y="56172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34</xdr:row>
      <xdr:rowOff>44450</xdr:rowOff>
    </xdr:from>
    <xdr:to xmlns:xdr="http://schemas.openxmlformats.org/drawingml/2006/spreadsheetDrawing">
      <xdr:col>7</xdr:col>
      <xdr:colOff>104775</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36</xdr:row>
      <xdr:rowOff>149860</xdr:rowOff>
    </xdr:from>
    <xdr:to xmlns:xdr="http://schemas.openxmlformats.org/drawingml/2006/spreadsheetDrawing">
      <xdr:col>7</xdr:col>
      <xdr:colOff>15875</xdr:colOff>
      <xdr:row>37</xdr:row>
      <xdr:rowOff>166370</xdr:rowOff>
    </xdr:to>
    <xdr:cxnSp macro="">
      <xdr:nvCxnSpPr>
        <xdr:cNvPr id="64" name="直線コネクタ 63"/>
        <xdr:cNvCxnSpPr/>
      </xdr:nvCxnSpPr>
      <xdr:spPr>
        <a:xfrm flipV="1">
          <a:off x="3987800" y="632206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36</xdr:row>
      <xdr:rowOff>75565</xdr:rowOff>
    </xdr:from>
    <xdr:ext cx="757555" cy="254635"/>
    <xdr:sp macro="" textlink="">
      <xdr:nvSpPr>
        <xdr:cNvPr id="65" name="人件費平均値テキスト"/>
        <xdr:cNvSpPr txBox="1"/>
      </xdr:nvSpPr>
      <xdr:spPr>
        <a:xfrm>
          <a:off x="4914900" y="624776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103505</xdr:rowOff>
    </xdr:from>
    <xdr:to xmlns:xdr="http://schemas.openxmlformats.org/drawingml/2006/spreadsheetDrawing">
      <xdr:col>7</xdr:col>
      <xdr:colOff>66675</xdr:colOff>
      <xdr:row>37</xdr:row>
      <xdr:rowOff>33655</xdr:rowOff>
    </xdr:to>
    <xdr:sp macro="" textlink="">
      <xdr:nvSpPr>
        <xdr:cNvPr id="66" name="フローチャート : 判断 65"/>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37</xdr:row>
      <xdr:rowOff>129540</xdr:rowOff>
    </xdr:from>
    <xdr:to xmlns:xdr="http://schemas.openxmlformats.org/drawingml/2006/spreadsheetDrawing">
      <xdr:col>5</xdr:col>
      <xdr:colOff>549275</xdr:colOff>
      <xdr:row>37</xdr:row>
      <xdr:rowOff>166370</xdr:rowOff>
    </xdr:to>
    <xdr:cxnSp macro="">
      <xdr:nvCxnSpPr>
        <xdr:cNvPr id="67" name="直線コネクタ 66"/>
        <xdr:cNvCxnSpPr/>
      </xdr:nvCxnSpPr>
      <xdr:spPr>
        <a:xfrm>
          <a:off x="3098800" y="64731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130810</xdr:rowOff>
    </xdr:from>
    <xdr:to xmlns:xdr="http://schemas.openxmlformats.org/drawingml/2006/spreadsheetDrawing">
      <xdr:col>5</xdr:col>
      <xdr:colOff>600075</xdr:colOff>
      <xdr:row>37</xdr:row>
      <xdr:rowOff>60960</xdr:rowOff>
    </xdr:to>
    <xdr:sp macro="" textlink="">
      <xdr:nvSpPr>
        <xdr:cNvPr id="68" name="フローチャート : 判断 67"/>
        <xdr:cNvSpPr/>
      </xdr:nvSpPr>
      <xdr:spPr>
        <a:xfrm>
          <a:off x="393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71120</xdr:rowOff>
    </xdr:from>
    <xdr:ext cx="732155" cy="259080"/>
    <xdr:sp macro="" textlink="">
      <xdr:nvSpPr>
        <xdr:cNvPr id="69" name="テキスト ボックス 68"/>
        <xdr:cNvSpPr txBox="1"/>
      </xdr:nvSpPr>
      <xdr:spPr>
        <a:xfrm>
          <a:off x="3606800" y="607187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37</xdr:row>
      <xdr:rowOff>129540</xdr:rowOff>
    </xdr:from>
    <xdr:to xmlns:xdr="http://schemas.openxmlformats.org/drawingml/2006/spreadsheetDrawing">
      <xdr:col>4</xdr:col>
      <xdr:colOff>346075</xdr:colOff>
      <xdr:row>37</xdr:row>
      <xdr:rowOff>138430</xdr:rowOff>
    </xdr:to>
    <xdr:cxnSp macro="">
      <xdr:nvCxnSpPr>
        <xdr:cNvPr id="70" name="直線コネクタ 69"/>
        <xdr:cNvCxnSpPr/>
      </xdr:nvCxnSpPr>
      <xdr:spPr>
        <a:xfrm flipV="1">
          <a:off x="2209800" y="64731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80645</xdr:rowOff>
    </xdr:from>
    <xdr:to xmlns:xdr="http://schemas.openxmlformats.org/drawingml/2006/spreadsheetDrawing">
      <xdr:col>4</xdr:col>
      <xdr:colOff>396875</xdr:colOff>
      <xdr:row>37</xdr:row>
      <xdr:rowOff>10795</xdr:rowOff>
    </xdr:to>
    <xdr:sp macro="" textlink="">
      <xdr:nvSpPr>
        <xdr:cNvPr id="71" name="フローチャート :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35</xdr:row>
      <xdr:rowOff>20955</xdr:rowOff>
    </xdr:from>
    <xdr:ext cx="762000" cy="254635"/>
    <xdr:sp macro="" textlink="">
      <xdr:nvSpPr>
        <xdr:cNvPr id="72" name="テキスト ボックス 71"/>
        <xdr:cNvSpPr txBox="1"/>
      </xdr:nvSpPr>
      <xdr:spPr>
        <a:xfrm>
          <a:off x="27178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37</xdr:row>
      <xdr:rowOff>138430</xdr:rowOff>
    </xdr:from>
    <xdr:to xmlns:xdr="http://schemas.openxmlformats.org/drawingml/2006/spreadsheetDrawing">
      <xdr:col>3</xdr:col>
      <xdr:colOff>142875</xdr:colOff>
      <xdr:row>38</xdr:row>
      <xdr:rowOff>58420</xdr:rowOff>
    </xdr:to>
    <xdr:cxnSp macro="">
      <xdr:nvCxnSpPr>
        <xdr:cNvPr id="73" name="直線コネクタ 72"/>
        <xdr:cNvCxnSpPr/>
      </xdr:nvCxnSpPr>
      <xdr:spPr>
        <a:xfrm flipV="1">
          <a:off x="1320800" y="648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99060</xdr:rowOff>
    </xdr:from>
    <xdr:to xmlns:xdr="http://schemas.openxmlformats.org/drawingml/2006/spreadsheetDrawing">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35</xdr:row>
      <xdr:rowOff>39370</xdr:rowOff>
    </xdr:from>
    <xdr:ext cx="762000" cy="259080"/>
    <xdr:sp macro="" textlink="">
      <xdr:nvSpPr>
        <xdr:cNvPr id="75" name="テキスト ボックス 74"/>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135890</xdr:rowOff>
    </xdr:from>
    <xdr:to xmlns:xdr="http://schemas.openxmlformats.org/drawingml/2006/spreadsheetDrawing">
      <xdr:col>1</xdr:col>
      <xdr:colOff>676275</xdr:colOff>
      <xdr:row>37</xdr:row>
      <xdr:rowOff>66040</xdr:rowOff>
    </xdr:to>
    <xdr:sp macro="" textlink="">
      <xdr:nvSpPr>
        <xdr:cNvPr id="76" name="フローチャート :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35</xdr:row>
      <xdr:rowOff>76200</xdr:rowOff>
    </xdr:from>
    <xdr:ext cx="762000" cy="254635"/>
    <xdr:sp macro="" textlink="">
      <xdr:nvSpPr>
        <xdr:cNvPr id="77" name="テキスト ボックス 76"/>
        <xdr:cNvSpPr txBox="1"/>
      </xdr:nvSpPr>
      <xdr:spPr>
        <a:xfrm>
          <a:off x="939800" y="6076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57555" cy="259080"/>
    <xdr:sp macro="" textlink="">
      <xdr:nvSpPr>
        <xdr:cNvPr id="79" name="テキスト ボックス 78"/>
        <xdr:cNvSpPr txBox="1"/>
      </xdr:nvSpPr>
      <xdr:spPr>
        <a:xfrm>
          <a:off x="3771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57555" cy="259080"/>
    <xdr:sp macro="" textlink="">
      <xdr:nvSpPr>
        <xdr:cNvPr id="81" name="テキスト ボックス 80"/>
        <xdr:cNvSpPr txBox="1"/>
      </xdr:nvSpPr>
      <xdr:spPr>
        <a:xfrm>
          <a:off x="1993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36</xdr:row>
      <xdr:rowOff>99060</xdr:rowOff>
    </xdr:from>
    <xdr:to xmlns:xdr="http://schemas.openxmlformats.org/drawingml/2006/spreadsheetDrawing">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35</xdr:row>
      <xdr:rowOff>115570</xdr:rowOff>
    </xdr:from>
    <xdr:ext cx="757555" cy="259080"/>
    <xdr:sp macro="" textlink="">
      <xdr:nvSpPr>
        <xdr:cNvPr id="84" name="人件費該当値テキスト"/>
        <xdr:cNvSpPr txBox="1"/>
      </xdr:nvSpPr>
      <xdr:spPr>
        <a:xfrm>
          <a:off x="4914900" y="6116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37</xdr:row>
      <xdr:rowOff>114935</xdr:rowOff>
    </xdr:from>
    <xdr:to xmlns:xdr="http://schemas.openxmlformats.org/drawingml/2006/spreadsheetDrawing">
      <xdr:col>5</xdr:col>
      <xdr:colOff>600075</xdr:colOff>
      <xdr:row>38</xdr:row>
      <xdr:rowOff>45085</xdr:rowOff>
    </xdr:to>
    <xdr:sp macro="" textlink="">
      <xdr:nvSpPr>
        <xdr:cNvPr id="85" name="円/楕円 84"/>
        <xdr:cNvSpPr/>
      </xdr:nvSpPr>
      <xdr:spPr>
        <a:xfrm>
          <a:off x="3937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38</xdr:row>
      <xdr:rowOff>29845</xdr:rowOff>
    </xdr:from>
    <xdr:ext cx="732155" cy="254635"/>
    <xdr:sp macro="" textlink="">
      <xdr:nvSpPr>
        <xdr:cNvPr id="86" name="テキスト ボックス 85"/>
        <xdr:cNvSpPr txBox="1"/>
      </xdr:nvSpPr>
      <xdr:spPr>
        <a:xfrm>
          <a:off x="3606800" y="65449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37</xdr:row>
      <xdr:rowOff>78740</xdr:rowOff>
    </xdr:from>
    <xdr:to xmlns:xdr="http://schemas.openxmlformats.org/drawingml/2006/spreadsheetDrawing">
      <xdr:col>4</xdr:col>
      <xdr:colOff>396875</xdr:colOff>
      <xdr:row>38</xdr:row>
      <xdr:rowOff>8890</xdr:rowOff>
    </xdr:to>
    <xdr:sp macro="" textlink="">
      <xdr:nvSpPr>
        <xdr:cNvPr id="87" name="円/楕円 86"/>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165100</xdr:rowOff>
    </xdr:from>
    <xdr:ext cx="762000" cy="259080"/>
    <xdr:sp macro="" textlink="">
      <xdr:nvSpPr>
        <xdr:cNvPr id="88" name="テキスト ボックス 87"/>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37</xdr:row>
      <xdr:rowOff>87630</xdr:rowOff>
    </xdr:from>
    <xdr:to xmlns:xdr="http://schemas.openxmlformats.org/drawingml/2006/spreadsheetDrawing">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38</xdr:row>
      <xdr:rowOff>2540</xdr:rowOff>
    </xdr:from>
    <xdr:ext cx="762000" cy="259080"/>
    <xdr:sp macro="" textlink="">
      <xdr:nvSpPr>
        <xdr:cNvPr id="90" name="テキスト ボックス 89"/>
        <xdr:cNvSpPr txBox="1"/>
      </xdr:nvSpPr>
      <xdr:spPr>
        <a:xfrm>
          <a:off x="1828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38</xdr:row>
      <xdr:rowOff>7620</xdr:rowOff>
    </xdr:from>
    <xdr:to xmlns:xdr="http://schemas.openxmlformats.org/drawingml/2006/spreadsheetDrawing">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38</xdr:row>
      <xdr:rowOff>93980</xdr:rowOff>
    </xdr:from>
    <xdr:ext cx="762000" cy="259080"/>
    <xdr:sp macro="" textlink="">
      <xdr:nvSpPr>
        <xdr:cNvPr id="92" name="テキスト ボックス 91"/>
        <xdr:cNvSpPr txBox="1"/>
      </xdr:nvSpPr>
      <xdr:spPr>
        <a:xfrm>
          <a:off x="939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ysClr val="windowText" lastClr="000000"/>
              </a:solidFill>
            </a:rPr>
            <a:t>昨年度と比べて0.3ポイント減少しているが、前年並みの数値である。今後も引き続き歳入に見合った歳出を行い、更なる数値の改善に努める。</a:t>
          </a:r>
        </a:p>
      </xdr:txBody>
    </xdr:sp>
    <xdr:clientData/>
  </xdr:twoCellAnchor>
  <xdr:oneCellAnchor>
    <xdr:from xmlns:xdr="http://schemas.openxmlformats.org/drawingml/2006/spreadsheetDrawing">
      <xdr:col>18</xdr:col>
      <xdr:colOff>44450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4190" cy="254635"/>
    <xdr:sp macro="" textlink="">
      <xdr:nvSpPr>
        <xdr:cNvPr id="106" name="テキスト ボックス 105"/>
        <xdr:cNvSpPr txBox="1"/>
      </xdr:nvSpPr>
      <xdr:spPr>
        <a:xfrm>
          <a:off x="11938000" y="3985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4190" cy="254635"/>
    <xdr:sp macro="" textlink="">
      <xdr:nvSpPr>
        <xdr:cNvPr id="112" name="テキスト ボックス 111"/>
        <xdr:cNvSpPr txBox="1"/>
      </xdr:nvSpPr>
      <xdr:spPr>
        <a:xfrm>
          <a:off x="11938000" y="284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4190" cy="254635"/>
    <xdr:sp macro="" textlink="">
      <xdr:nvSpPr>
        <xdr:cNvPr id="118" name="テキスト ボックス 117"/>
        <xdr:cNvSpPr txBox="1"/>
      </xdr:nvSpPr>
      <xdr:spPr>
        <a:xfrm>
          <a:off x="11938000" y="169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13</xdr:row>
      <xdr:rowOff>85090</xdr:rowOff>
    </xdr:from>
    <xdr:to xmlns:xdr="http://schemas.openxmlformats.org/drawingml/2006/spreadsheetDrawing">
      <xdr:col>24</xdr:col>
      <xdr:colOff>31750</xdr:colOff>
      <xdr:row>22</xdr:row>
      <xdr:rowOff>50800</xdr:rowOff>
    </xdr:to>
    <xdr:cxnSp macro="">
      <xdr:nvCxnSpPr>
        <xdr:cNvPr id="120" name="直線コネクタ 119"/>
        <xdr:cNvCxnSpPr/>
      </xdr:nvCxnSpPr>
      <xdr:spPr>
        <a:xfrm flipV="1">
          <a:off x="16510000" y="23139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22</xdr:row>
      <xdr:rowOff>22860</xdr:rowOff>
    </xdr:from>
    <xdr:ext cx="762000" cy="259080"/>
    <xdr:sp macro="" textlink="">
      <xdr:nvSpPr>
        <xdr:cNvPr id="121"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22</xdr:row>
      <xdr:rowOff>50800</xdr:rowOff>
    </xdr:from>
    <xdr:to xmlns:xdr="http://schemas.openxmlformats.org/drawingml/2006/spreadsheetDrawing">
      <xdr:col>24</xdr:col>
      <xdr:colOff>120650</xdr:colOff>
      <xdr:row>22</xdr:row>
      <xdr:rowOff>50800</xdr:rowOff>
    </xdr:to>
    <xdr:cxnSp macro="">
      <xdr:nvCxnSpPr>
        <xdr:cNvPr id="122" name="直線コネクタ 121"/>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0</xdr:rowOff>
    </xdr:from>
    <xdr:ext cx="762000" cy="259080"/>
    <xdr:sp macro="" textlink="">
      <xdr:nvSpPr>
        <xdr:cNvPr id="123"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13</xdr:row>
      <xdr:rowOff>85090</xdr:rowOff>
    </xdr:from>
    <xdr:to xmlns:xdr="http://schemas.openxmlformats.org/drawingml/2006/spreadsheetDrawing">
      <xdr:col>24</xdr:col>
      <xdr:colOff>120650</xdr:colOff>
      <xdr:row>13</xdr:row>
      <xdr:rowOff>85090</xdr:rowOff>
    </xdr:to>
    <xdr:cxnSp macro="">
      <xdr:nvCxnSpPr>
        <xdr:cNvPr id="124" name="直線コネクタ 123"/>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15</xdr:row>
      <xdr:rowOff>115570</xdr:rowOff>
    </xdr:from>
    <xdr:to xmlns:xdr="http://schemas.openxmlformats.org/drawingml/2006/spreadsheetDrawing">
      <xdr:col>24</xdr:col>
      <xdr:colOff>31750</xdr:colOff>
      <xdr:row>15</xdr:row>
      <xdr:rowOff>138430</xdr:rowOff>
    </xdr:to>
    <xdr:cxnSp macro="">
      <xdr:nvCxnSpPr>
        <xdr:cNvPr id="125" name="直線コネクタ 124"/>
        <xdr:cNvCxnSpPr/>
      </xdr:nvCxnSpPr>
      <xdr:spPr>
        <a:xfrm flipV="1">
          <a:off x="15671800" y="2687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78740</xdr:rowOff>
    </xdr:from>
    <xdr:ext cx="762000" cy="259080"/>
    <xdr:sp macro="" textlink="">
      <xdr:nvSpPr>
        <xdr:cNvPr id="126" name="物件費平均値テキスト"/>
        <xdr:cNvSpPr txBox="1"/>
      </xdr:nvSpPr>
      <xdr:spPr>
        <a:xfrm>
          <a:off x="16598900" y="2821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106680</xdr:rowOff>
    </xdr:from>
    <xdr:to xmlns:xdr="http://schemas.openxmlformats.org/drawingml/2006/spreadsheetDrawing">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14</xdr:row>
      <xdr:rowOff>149860</xdr:rowOff>
    </xdr:from>
    <xdr:to xmlns:xdr="http://schemas.openxmlformats.org/drawingml/2006/spreadsheetDrawing">
      <xdr:col>22</xdr:col>
      <xdr:colOff>565150</xdr:colOff>
      <xdr:row>15</xdr:row>
      <xdr:rowOff>138430</xdr:rowOff>
    </xdr:to>
    <xdr:cxnSp macro="">
      <xdr:nvCxnSpPr>
        <xdr:cNvPr id="128" name="直線コネクタ 127"/>
        <xdr:cNvCxnSpPr/>
      </xdr:nvCxnSpPr>
      <xdr:spPr>
        <a:xfrm>
          <a:off x="14782800" y="25501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114300</xdr:rowOff>
    </xdr:from>
    <xdr:to xmlns:xdr="http://schemas.openxmlformats.org/drawingml/2006/spreadsheetDrawing">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17</xdr:row>
      <xdr:rowOff>29210</xdr:rowOff>
    </xdr:from>
    <xdr:ext cx="736600" cy="254635"/>
    <xdr:sp macro="" textlink="">
      <xdr:nvSpPr>
        <xdr:cNvPr id="130" name="テキスト ボックス 129"/>
        <xdr:cNvSpPr txBox="1"/>
      </xdr:nvSpPr>
      <xdr:spPr>
        <a:xfrm>
          <a:off x="15290800" y="29438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14</xdr:row>
      <xdr:rowOff>104140</xdr:rowOff>
    </xdr:from>
    <xdr:to xmlns:xdr="http://schemas.openxmlformats.org/drawingml/2006/spreadsheetDrawing">
      <xdr:col>21</xdr:col>
      <xdr:colOff>361950</xdr:colOff>
      <xdr:row>14</xdr:row>
      <xdr:rowOff>149860</xdr:rowOff>
    </xdr:to>
    <xdr:cxnSp macro="">
      <xdr:nvCxnSpPr>
        <xdr:cNvPr id="131" name="直線コネクタ 130"/>
        <xdr:cNvCxnSpPr/>
      </xdr:nvCxnSpPr>
      <xdr:spPr>
        <a:xfrm>
          <a:off x="13893800" y="2504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30480</xdr:rowOff>
    </xdr:from>
    <xdr:to xmlns:xdr="http://schemas.openxmlformats.org/drawingml/2006/spreadsheetDrawing">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16</xdr:row>
      <xdr:rowOff>116840</xdr:rowOff>
    </xdr:from>
    <xdr:ext cx="762000" cy="259080"/>
    <xdr:sp macro="" textlink="">
      <xdr:nvSpPr>
        <xdr:cNvPr id="133" name="テキスト ボックス 132"/>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14</xdr:row>
      <xdr:rowOff>104140</xdr:rowOff>
    </xdr:from>
    <xdr:to xmlns:xdr="http://schemas.openxmlformats.org/drawingml/2006/spreadsheetDrawing">
      <xdr:col>20</xdr:col>
      <xdr:colOff>158750</xdr:colOff>
      <xdr:row>15</xdr:row>
      <xdr:rowOff>54610</xdr:rowOff>
    </xdr:to>
    <xdr:cxnSp macro="">
      <xdr:nvCxnSpPr>
        <xdr:cNvPr id="134" name="直線コネクタ 133"/>
        <xdr:cNvCxnSpPr/>
      </xdr:nvCxnSpPr>
      <xdr:spPr>
        <a:xfrm flipV="1">
          <a:off x="13004800" y="25044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15</xdr:row>
      <xdr:rowOff>163830</xdr:rowOff>
    </xdr:from>
    <xdr:to xmlns:xdr="http://schemas.openxmlformats.org/drawingml/2006/spreadsheetDrawing">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16</xdr:row>
      <xdr:rowOff>78740</xdr:rowOff>
    </xdr:from>
    <xdr:ext cx="758190" cy="259080"/>
    <xdr:sp macro="" textlink="">
      <xdr:nvSpPr>
        <xdr:cNvPr id="136" name="テキスト ボックス 135"/>
        <xdr:cNvSpPr txBox="1"/>
      </xdr:nvSpPr>
      <xdr:spPr>
        <a:xfrm>
          <a:off x="13512800" y="2821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15</xdr:row>
      <xdr:rowOff>148590</xdr:rowOff>
    </xdr:from>
    <xdr:to xmlns:xdr="http://schemas.openxmlformats.org/drawingml/2006/spreadsheetDrawing">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16</xdr:row>
      <xdr:rowOff>63500</xdr:rowOff>
    </xdr:from>
    <xdr:ext cx="757555" cy="254635"/>
    <xdr:sp macro="" textlink="">
      <xdr:nvSpPr>
        <xdr:cNvPr id="138" name="テキスト ボックス 137"/>
        <xdr:cNvSpPr txBox="1"/>
      </xdr:nvSpPr>
      <xdr:spPr>
        <a:xfrm>
          <a:off x="12623800" y="28067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57555" cy="259080"/>
    <xdr:sp macro="" textlink="">
      <xdr:nvSpPr>
        <xdr:cNvPr id="139" name="テキスト ボックス 138"/>
        <xdr:cNvSpPr txBox="1"/>
      </xdr:nvSpPr>
      <xdr:spPr>
        <a:xfrm>
          <a:off x="162941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15</xdr:row>
      <xdr:rowOff>64770</xdr:rowOff>
    </xdr:from>
    <xdr:to xmlns:xdr="http://schemas.openxmlformats.org/drawingml/2006/spreadsheetDrawing">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14</xdr:row>
      <xdr:rowOff>81280</xdr:rowOff>
    </xdr:from>
    <xdr:ext cx="762000" cy="259080"/>
    <xdr:sp macro="" textlink="">
      <xdr:nvSpPr>
        <xdr:cNvPr id="145" name="物件費該当値テキスト"/>
        <xdr:cNvSpPr txBox="1"/>
      </xdr:nvSpPr>
      <xdr:spPr>
        <a:xfrm>
          <a:off x="165989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15</xdr:row>
      <xdr:rowOff>87630</xdr:rowOff>
    </xdr:from>
    <xdr:to xmlns:xdr="http://schemas.openxmlformats.org/drawingml/2006/spreadsheetDrawing">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14</xdr:row>
      <xdr:rowOff>27940</xdr:rowOff>
    </xdr:from>
    <xdr:ext cx="736600" cy="259080"/>
    <xdr:sp macro="" textlink="">
      <xdr:nvSpPr>
        <xdr:cNvPr id="147" name="テキスト ボックス 146"/>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14</xdr:row>
      <xdr:rowOff>99060</xdr:rowOff>
    </xdr:from>
    <xdr:to xmlns:xdr="http://schemas.openxmlformats.org/drawingml/2006/spreadsheetDrawing">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13</xdr:row>
      <xdr:rowOff>39370</xdr:rowOff>
    </xdr:from>
    <xdr:ext cx="762000" cy="259080"/>
    <xdr:sp macro="" textlink="">
      <xdr:nvSpPr>
        <xdr:cNvPr id="149" name="テキスト ボックス 148"/>
        <xdr:cNvSpPr txBox="1"/>
      </xdr:nvSpPr>
      <xdr:spPr>
        <a:xfrm>
          <a:off x="14401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14</xdr:row>
      <xdr:rowOff>53340</xdr:rowOff>
    </xdr:from>
    <xdr:to xmlns:xdr="http://schemas.openxmlformats.org/drawingml/2006/spreadsheetDrawing">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12</xdr:row>
      <xdr:rowOff>165100</xdr:rowOff>
    </xdr:from>
    <xdr:ext cx="758190" cy="259080"/>
    <xdr:sp macro="" textlink="">
      <xdr:nvSpPr>
        <xdr:cNvPr id="151" name="テキスト ボックス 150"/>
        <xdr:cNvSpPr txBox="1"/>
      </xdr:nvSpPr>
      <xdr:spPr>
        <a:xfrm>
          <a:off x="13512800" y="22225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15</xdr:row>
      <xdr:rowOff>3810</xdr:rowOff>
    </xdr:from>
    <xdr:to xmlns:xdr="http://schemas.openxmlformats.org/drawingml/2006/spreadsheetDrawing">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13</xdr:row>
      <xdr:rowOff>115570</xdr:rowOff>
    </xdr:from>
    <xdr:ext cx="757555" cy="259080"/>
    <xdr:sp macro="" textlink="">
      <xdr:nvSpPr>
        <xdr:cNvPr id="153" name="テキスト ボックス 152"/>
        <xdr:cNvSpPr txBox="1"/>
      </xdr:nvSpPr>
      <xdr:spPr>
        <a:xfrm>
          <a:off x="12623800" y="2344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前年並みの数値となっている。今後も歳入に見合った歳出を行い、さらなる数値の改善に努める</a:t>
          </a:r>
          <a:r>
            <a:rPr lang="ja-JP" altLang="en-US"/>
            <a:t>。</a:t>
          </a: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4635"/>
    <xdr:sp macro="" textlink="">
      <xdr:nvSpPr>
        <xdr:cNvPr id="167" name="テキスト ボックス 166"/>
        <xdr:cNvSpPr txBox="1"/>
      </xdr:nvSpPr>
      <xdr:spPr>
        <a:xfrm>
          <a:off x="254000" y="10843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4635"/>
    <xdr:sp macro="" textlink="">
      <xdr:nvSpPr>
        <xdr:cNvPr id="171" name="テキスト ボックス 170"/>
        <xdr:cNvSpPr txBox="1"/>
      </xdr:nvSpPr>
      <xdr:spPr>
        <a:xfrm>
          <a:off x="254000" y="1019048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4635"/>
    <xdr:sp macro="" textlink="">
      <xdr:nvSpPr>
        <xdr:cNvPr id="177" name="テキスト ボックス 176"/>
        <xdr:cNvSpPr txBox="1"/>
      </xdr:nvSpPr>
      <xdr:spPr>
        <a:xfrm>
          <a:off x="254000" y="9210675"/>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37465</xdr:rowOff>
    </xdr:from>
    <xdr:to xmlns:xdr="http://schemas.openxmlformats.org/drawingml/2006/spreadsheetDrawing">
      <xdr:col>7</xdr:col>
      <xdr:colOff>15875</xdr:colOff>
      <xdr:row>61</xdr:row>
      <xdr:rowOff>86360</xdr:rowOff>
    </xdr:to>
    <xdr:cxnSp macro="">
      <xdr:nvCxnSpPr>
        <xdr:cNvPr id="182" name="直線コネクタ 181"/>
        <xdr:cNvCxnSpPr/>
      </xdr:nvCxnSpPr>
      <xdr:spPr>
        <a:xfrm flipV="1">
          <a:off x="4826000" y="91243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58420</xdr:rowOff>
    </xdr:from>
    <xdr:ext cx="757555" cy="259080"/>
    <xdr:sp macro="" textlink="">
      <xdr:nvSpPr>
        <xdr:cNvPr id="183" name="扶助費最小値テキスト"/>
        <xdr:cNvSpPr txBox="1"/>
      </xdr:nvSpPr>
      <xdr:spPr>
        <a:xfrm>
          <a:off x="4914900" y="10516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86360</xdr:rowOff>
    </xdr:from>
    <xdr:to xmlns:xdr="http://schemas.openxmlformats.org/drawingml/2006/spreadsheetDrawing">
      <xdr:col>7</xdr:col>
      <xdr:colOff>104775</xdr:colOff>
      <xdr:row>61</xdr:row>
      <xdr:rowOff>86360</xdr:rowOff>
    </xdr:to>
    <xdr:cxnSp macro="">
      <xdr:nvCxnSpPr>
        <xdr:cNvPr id="184" name="直線コネクタ 183"/>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123825</xdr:rowOff>
    </xdr:from>
    <xdr:ext cx="757555" cy="254635"/>
    <xdr:sp macro="" textlink="">
      <xdr:nvSpPr>
        <xdr:cNvPr id="185" name="扶助費最大値テキスト"/>
        <xdr:cNvSpPr txBox="1"/>
      </xdr:nvSpPr>
      <xdr:spPr>
        <a:xfrm>
          <a:off x="4914900" y="8867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37465</xdr:rowOff>
    </xdr:from>
    <xdr:to xmlns:xdr="http://schemas.openxmlformats.org/drawingml/2006/spreadsheetDrawing">
      <xdr:col>7</xdr:col>
      <xdr:colOff>104775</xdr:colOff>
      <xdr:row>53</xdr:row>
      <xdr:rowOff>37465</xdr:rowOff>
    </xdr:to>
    <xdr:cxnSp macro="">
      <xdr:nvCxnSpPr>
        <xdr:cNvPr id="186" name="直線コネクタ 185"/>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53</xdr:row>
      <xdr:rowOff>167640</xdr:rowOff>
    </xdr:from>
    <xdr:to xmlns:xdr="http://schemas.openxmlformats.org/drawingml/2006/spreadsheetDrawing">
      <xdr:col>7</xdr:col>
      <xdr:colOff>15875</xdr:colOff>
      <xdr:row>53</xdr:row>
      <xdr:rowOff>167640</xdr:rowOff>
    </xdr:to>
    <xdr:cxnSp macro="">
      <xdr:nvCxnSpPr>
        <xdr:cNvPr id="187" name="直線コネクタ 186"/>
        <xdr:cNvCxnSpPr/>
      </xdr:nvCxnSpPr>
      <xdr:spPr>
        <a:xfrm>
          <a:off x="3987800" y="9254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54</xdr:row>
      <xdr:rowOff>130175</xdr:rowOff>
    </xdr:from>
    <xdr:ext cx="757555" cy="259080"/>
    <xdr:sp macro="" textlink="">
      <xdr:nvSpPr>
        <xdr:cNvPr id="188" name="扶助費平均値テキスト"/>
        <xdr:cNvSpPr txBox="1"/>
      </xdr:nvSpPr>
      <xdr:spPr>
        <a:xfrm>
          <a:off x="4914900" y="938847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54</xdr:row>
      <xdr:rowOff>158115</xdr:rowOff>
    </xdr:from>
    <xdr:to xmlns:xdr="http://schemas.openxmlformats.org/drawingml/2006/spreadsheetDrawing">
      <xdr:col>7</xdr:col>
      <xdr:colOff>66675</xdr:colOff>
      <xdr:row>55</xdr:row>
      <xdr:rowOff>88265</xdr:rowOff>
    </xdr:to>
    <xdr:sp macro="" textlink="">
      <xdr:nvSpPr>
        <xdr:cNvPr id="189" name="フローチャート : 判断 188"/>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53</xdr:row>
      <xdr:rowOff>167640</xdr:rowOff>
    </xdr:from>
    <xdr:to xmlns:xdr="http://schemas.openxmlformats.org/drawingml/2006/spreadsheetDrawing">
      <xdr:col>5</xdr:col>
      <xdr:colOff>549275</xdr:colOff>
      <xdr:row>54</xdr:row>
      <xdr:rowOff>12700</xdr:rowOff>
    </xdr:to>
    <xdr:cxnSp macro="">
      <xdr:nvCxnSpPr>
        <xdr:cNvPr id="190" name="直線コネクタ 189"/>
        <xdr:cNvCxnSpPr/>
      </xdr:nvCxnSpPr>
      <xdr:spPr>
        <a:xfrm flipV="1">
          <a:off x="3098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54</xdr:row>
      <xdr:rowOff>141605</xdr:rowOff>
    </xdr:from>
    <xdr:to xmlns:xdr="http://schemas.openxmlformats.org/drawingml/2006/spreadsheetDrawing">
      <xdr:col>5</xdr:col>
      <xdr:colOff>600075</xdr:colOff>
      <xdr:row>55</xdr:row>
      <xdr:rowOff>71755</xdr:rowOff>
    </xdr:to>
    <xdr:sp macro="" textlink="">
      <xdr:nvSpPr>
        <xdr:cNvPr id="191" name="フローチャート : 判断 190"/>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55</xdr:row>
      <xdr:rowOff>56515</xdr:rowOff>
    </xdr:from>
    <xdr:ext cx="732155" cy="258445"/>
    <xdr:sp macro="" textlink="">
      <xdr:nvSpPr>
        <xdr:cNvPr id="192" name="テキスト ボックス 191"/>
        <xdr:cNvSpPr txBox="1"/>
      </xdr:nvSpPr>
      <xdr:spPr>
        <a:xfrm>
          <a:off x="3606800" y="94862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54</xdr:row>
      <xdr:rowOff>12700</xdr:rowOff>
    </xdr:from>
    <xdr:to xmlns:xdr="http://schemas.openxmlformats.org/drawingml/2006/spreadsheetDrawing">
      <xdr:col>4</xdr:col>
      <xdr:colOff>346075</xdr:colOff>
      <xdr:row>54</xdr:row>
      <xdr:rowOff>12700</xdr:rowOff>
    </xdr:to>
    <xdr:cxnSp macro="">
      <xdr:nvCxnSpPr>
        <xdr:cNvPr id="193" name="直線コネクタ 192"/>
        <xdr:cNvCxnSpPr/>
      </xdr:nvCxnSpPr>
      <xdr:spPr>
        <a:xfrm>
          <a:off x="2209800" y="927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54</xdr:row>
      <xdr:rowOff>125095</xdr:rowOff>
    </xdr:from>
    <xdr:to xmlns:xdr="http://schemas.openxmlformats.org/drawingml/2006/spreadsheetDrawing">
      <xdr:col>4</xdr:col>
      <xdr:colOff>396875</xdr:colOff>
      <xdr:row>55</xdr:row>
      <xdr:rowOff>55245</xdr:rowOff>
    </xdr:to>
    <xdr:sp macro="" textlink="">
      <xdr:nvSpPr>
        <xdr:cNvPr id="194"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55</xdr:row>
      <xdr:rowOff>40640</xdr:rowOff>
    </xdr:from>
    <xdr:ext cx="762000" cy="254635"/>
    <xdr:sp macro="" textlink="">
      <xdr:nvSpPr>
        <xdr:cNvPr id="195" name="テキスト ボックス 194"/>
        <xdr:cNvSpPr txBox="1"/>
      </xdr:nvSpPr>
      <xdr:spPr>
        <a:xfrm>
          <a:off x="2717800" y="9470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54</xdr:row>
      <xdr:rowOff>12700</xdr:rowOff>
    </xdr:from>
    <xdr:to xmlns:xdr="http://schemas.openxmlformats.org/drawingml/2006/spreadsheetDrawing">
      <xdr:col>3</xdr:col>
      <xdr:colOff>142875</xdr:colOff>
      <xdr:row>54</xdr:row>
      <xdr:rowOff>78105</xdr:rowOff>
    </xdr:to>
    <xdr:cxnSp macro="">
      <xdr:nvCxnSpPr>
        <xdr:cNvPr id="196" name="直線コネクタ 195"/>
        <xdr:cNvCxnSpPr/>
      </xdr:nvCxnSpPr>
      <xdr:spPr>
        <a:xfrm flipV="1">
          <a:off x="1320800" y="92710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54</xdr:row>
      <xdr:rowOff>125095</xdr:rowOff>
    </xdr:from>
    <xdr:to xmlns:xdr="http://schemas.openxmlformats.org/drawingml/2006/spreadsheetDrawing">
      <xdr:col>3</xdr:col>
      <xdr:colOff>193675</xdr:colOff>
      <xdr:row>55</xdr:row>
      <xdr:rowOff>55245</xdr:rowOff>
    </xdr:to>
    <xdr:sp macro="" textlink="">
      <xdr:nvSpPr>
        <xdr:cNvPr id="197"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55</xdr:row>
      <xdr:rowOff>40640</xdr:rowOff>
    </xdr:from>
    <xdr:ext cx="762000" cy="254635"/>
    <xdr:sp macro="" textlink="">
      <xdr:nvSpPr>
        <xdr:cNvPr id="198" name="テキスト ボックス 197"/>
        <xdr:cNvSpPr txBox="1"/>
      </xdr:nvSpPr>
      <xdr:spPr>
        <a:xfrm>
          <a:off x="1828800" y="9470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54</xdr:row>
      <xdr:rowOff>125095</xdr:rowOff>
    </xdr:from>
    <xdr:to xmlns:xdr="http://schemas.openxmlformats.org/drawingml/2006/spreadsheetDrawing">
      <xdr:col>1</xdr:col>
      <xdr:colOff>676275</xdr:colOff>
      <xdr:row>55</xdr:row>
      <xdr:rowOff>55245</xdr:rowOff>
    </xdr:to>
    <xdr:sp macro="" textlink="">
      <xdr:nvSpPr>
        <xdr:cNvPr id="199" name="フローチャート : 判断 198"/>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55</xdr:row>
      <xdr:rowOff>40640</xdr:rowOff>
    </xdr:from>
    <xdr:ext cx="762000" cy="254635"/>
    <xdr:sp macro="" textlink="">
      <xdr:nvSpPr>
        <xdr:cNvPr id="200" name="テキスト ボックス 199"/>
        <xdr:cNvSpPr txBox="1"/>
      </xdr:nvSpPr>
      <xdr:spPr>
        <a:xfrm>
          <a:off x="939800" y="9470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57555" cy="259080"/>
    <xdr:sp macro="" textlink="">
      <xdr:nvSpPr>
        <xdr:cNvPr id="202" name="テキスト ボックス 201"/>
        <xdr:cNvSpPr txBox="1"/>
      </xdr:nvSpPr>
      <xdr:spPr>
        <a:xfrm>
          <a:off x="3771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57555" cy="259080"/>
    <xdr:sp macro="" textlink="">
      <xdr:nvSpPr>
        <xdr:cNvPr id="203" name="テキスト ボックス 202"/>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57555" cy="259080"/>
    <xdr:sp macro="" textlink="">
      <xdr:nvSpPr>
        <xdr:cNvPr id="204" name="テキスト ボックス 203"/>
        <xdr:cNvSpPr txBox="1"/>
      </xdr:nvSpPr>
      <xdr:spPr>
        <a:xfrm>
          <a:off x="1993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53</xdr:row>
      <xdr:rowOff>116840</xdr:rowOff>
    </xdr:from>
    <xdr:to xmlns:xdr="http://schemas.openxmlformats.org/drawingml/2006/spreadsheetDrawing">
      <xdr:col>7</xdr:col>
      <xdr:colOff>66675</xdr:colOff>
      <xdr:row>54</xdr:row>
      <xdr:rowOff>46990</xdr:rowOff>
    </xdr:to>
    <xdr:sp macro="" textlink="">
      <xdr:nvSpPr>
        <xdr:cNvPr id="206" name="円/楕円 205"/>
        <xdr:cNvSpPr/>
      </xdr:nvSpPr>
      <xdr:spPr>
        <a:xfrm>
          <a:off x="47752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52</xdr:row>
      <xdr:rowOff>133350</xdr:rowOff>
    </xdr:from>
    <xdr:ext cx="757555" cy="254635"/>
    <xdr:sp macro="" textlink="">
      <xdr:nvSpPr>
        <xdr:cNvPr id="207" name="扶助費該当値テキスト"/>
        <xdr:cNvSpPr txBox="1"/>
      </xdr:nvSpPr>
      <xdr:spPr>
        <a:xfrm>
          <a:off x="4914900" y="90487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53</xdr:row>
      <xdr:rowOff>116840</xdr:rowOff>
    </xdr:from>
    <xdr:to xmlns:xdr="http://schemas.openxmlformats.org/drawingml/2006/spreadsheetDrawing">
      <xdr:col>5</xdr:col>
      <xdr:colOff>600075</xdr:colOff>
      <xdr:row>54</xdr:row>
      <xdr:rowOff>46990</xdr:rowOff>
    </xdr:to>
    <xdr:sp macro="" textlink="">
      <xdr:nvSpPr>
        <xdr:cNvPr id="208" name="円/楕円 207"/>
        <xdr:cNvSpPr/>
      </xdr:nvSpPr>
      <xdr:spPr>
        <a:xfrm>
          <a:off x="3937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52</xdr:row>
      <xdr:rowOff>57150</xdr:rowOff>
    </xdr:from>
    <xdr:ext cx="732155" cy="259080"/>
    <xdr:sp macro="" textlink="">
      <xdr:nvSpPr>
        <xdr:cNvPr id="209" name="テキスト ボックス 208"/>
        <xdr:cNvSpPr txBox="1"/>
      </xdr:nvSpPr>
      <xdr:spPr>
        <a:xfrm>
          <a:off x="3606800" y="89725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53</xdr:row>
      <xdr:rowOff>133350</xdr:rowOff>
    </xdr:from>
    <xdr:to xmlns:xdr="http://schemas.openxmlformats.org/drawingml/2006/spreadsheetDrawing">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52</xdr:row>
      <xdr:rowOff>73660</xdr:rowOff>
    </xdr:from>
    <xdr:ext cx="762000" cy="259080"/>
    <xdr:sp macro="" textlink="">
      <xdr:nvSpPr>
        <xdr:cNvPr id="211" name="テキスト ボックス 210"/>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53</xdr:row>
      <xdr:rowOff>133350</xdr:rowOff>
    </xdr:from>
    <xdr:to xmlns:xdr="http://schemas.openxmlformats.org/drawingml/2006/spreadsheetDrawing">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52</xdr:row>
      <xdr:rowOff>73660</xdr:rowOff>
    </xdr:from>
    <xdr:ext cx="762000" cy="259080"/>
    <xdr:sp macro="" textlink="">
      <xdr:nvSpPr>
        <xdr:cNvPr id="213" name="テキスト ボックス 212"/>
        <xdr:cNvSpPr txBox="1"/>
      </xdr:nvSpPr>
      <xdr:spPr>
        <a:xfrm>
          <a:off x="1828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54</xdr:row>
      <xdr:rowOff>27305</xdr:rowOff>
    </xdr:from>
    <xdr:to xmlns:xdr="http://schemas.openxmlformats.org/drawingml/2006/spreadsheetDrawing">
      <xdr:col>1</xdr:col>
      <xdr:colOff>676275</xdr:colOff>
      <xdr:row>54</xdr:row>
      <xdr:rowOff>128905</xdr:rowOff>
    </xdr:to>
    <xdr:sp macro="" textlink="">
      <xdr:nvSpPr>
        <xdr:cNvPr id="214" name="円/楕円 213"/>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52</xdr:row>
      <xdr:rowOff>139065</xdr:rowOff>
    </xdr:from>
    <xdr:ext cx="762000" cy="259080"/>
    <xdr:sp macro="" textlink="">
      <xdr:nvSpPr>
        <xdr:cNvPr id="215" name="テキスト ボックス 214"/>
        <xdr:cNvSpPr txBox="1"/>
      </xdr:nvSpPr>
      <xdr:spPr>
        <a:xfrm>
          <a:off x="939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前年度と比較すると５．３ポイント減の１３．５％ととなっている。これは、２７年度は暖冬により降雪量が平年より大幅に少なかったため除雪にかかる経費が大幅に減少したためである。</a:t>
          </a:r>
        </a:p>
      </xdr:txBody>
    </xdr:sp>
    <xdr:clientData/>
  </xdr:twoCellAnchor>
  <xdr:oneCellAnchor>
    <xdr:from xmlns:xdr="http://schemas.openxmlformats.org/drawingml/2006/spreadsheetDrawing">
      <xdr:col>18</xdr:col>
      <xdr:colOff>44450</xdr:colOff>
      <xdr:row>49</xdr:row>
      <xdr:rowOff>107950</xdr:rowOff>
    </xdr:from>
    <xdr:ext cx="294005" cy="225425"/>
    <xdr:sp macro="" textlink="">
      <xdr:nvSpPr>
        <xdr:cNvPr id="227" name="テキスト ボックス 226"/>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4190" cy="254635"/>
    <xdr:sp macro="" textlink="">
      <xdr:nvSpPr>
        <xdr:cNvPr id="229" name="テキスト ボックス 228"/>
        <xdr:cNvSpPr txBox="1"/>
      </xdr:nvSpPr>
      <xdr:spPr>
        <a:xfrm>
          <a:off x="11938000" y="10843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69850</xdr:rowOff>
    </xdr:from>
    <xdr:to xmlns:xdr="http://schemas.openxmlformats.org/drawingml/2006/spreadsheetDrawing">
      <xdr:col>24</xdr:col>
      <xdr:colOff>590550</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60</xdr:row>
      <xdr:rowOff>99060</xdr:rowOff>
    </xdr:from>
    <xdr:ext cx="504190" cy="254635"/>
    <xdr:sp macro="" textlink="">
      <xdr:nvSpPr>
        <xdr:cNvPr id="231" name="テキスト ボックス 230"/>
        <xdr:cNvSpPr txBox="1"/>
      </xdr:nvSpPr>
      <xdr:spPr>
        <a:xfrm>
          <a:off x="11938000" y="10386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58</xdr:row>
      <xdr:rowOff>127000</xdr:rowOff>
    </xdr:from>
    <xdr:to xmlns:xdr="http://schemas.openxmlformats.org/drawingml/2006/spreadsheetDrawing">
      <xdr:col>24</xdr:col>
      <xdr:colOff>590550</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57</xdr:row>
      <xdr:rowOff>156210</xdr:rowOff>
    </xdr:from>
    <xdr:ext cx="504190" cy="254635"/>
    <xdr:sp macro="" textlink="">
      <xdr:nvSpPr>
        <xdr:cNvPr id="233" name="テキスト ボックス 232"/>
        <xdr:cNvSpPr txBox="1"/>
      </xdr:nvSpPr>
      <xdr:spPr>
        <a:xfrm>
          <a:off x="11938000" y="9928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56</xdr:row>
      <xdr:rowOff>12700</xdr:rowOff>
    </xdr:from>
    <xdr:to xmlns:xdr="http://schemas.openxmlformats.org/drawingml/2006/spreadsheetDrawing">
      <xdr:col>24</xdr:col>
      <xdr:colOff>590550</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55</xdr:row>
      <xdr:rowOff>41910</xdr:rowOff>
    </xdr:from>
    <xdr:ext cx="504190" cy="254635"/>
    <xdr:sp macro="" textlink="">
      <xdr:nvSpPr>
        <xdr:cNvPr id="235" name="テキスト ボックス 234"/>
        <xdr:cNvSpPr txBox="1"/>
      </xdr:nvSpPr>
      <xdr:spPr>
        <a:xfrm>
          <a:off x="11938000" y="9471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53</xdr:row>
      <xdr:rowOff>69850</xdr:rowOff>
    </xdr:from>
    <xdr:to xmlns:xdr="http://schemas.openxmlformats.org/drawingml/2006/spreadsheetDrawing">
      <xdr:col>24</xdr:col>
      <xdr:colOff>590550</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99060</xdr:rowOff>
    </xdr:from>
    <xdr:ext cx="504190" cy="254635"/>
    <xdr:sp macro="" textlink="">
      <xdr:nvSpPr>
        <xdr:cNvPr id="237" name="テキスト ボックス 236"/>
        <xdr:cNvSpPr txBox="1"/>
      </xdr:nvSpPr>
      <xdr:spPr>
        <a:xfrm>
          <a:off x="11938000" y="9014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156845</xdr:rowOff>
    </xdr:from>
    <xdr:to xmlns:xdr="http://schemas.openxmlformats.org/drawingml/2006/spreadsheetDrawing">
      <xdr:col>24</xdr:col>
      <xdr:colOff>31750</xdr:colOff>
      <xdr:row>59</xdr:row>
      <xdr:rowOff>78740</xdr:rowOff>
    </xdr:to>
    <xdr:cxnSp macro="">
      <xdr:nvCxnSpPr>
        <xdr:cNvPr id="240" name="直線コネクタ 239"/>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59</xdr:row>
      <xdr:rowOff>50800</xdr:rowOff>
    </xdr:from>
    <xdr:ext cx="762000" cy="259080"/>
    <xdr:sp macro="" textlink="">
      <xdr:nvSpPr>
        <xdr:cNvPr id="241"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59</xdr:row>
      <xdr:rowOff>78740</xdr:rowOff>
    </xdr:from>
    <xdr:to xmlns:xdr="http://schemas.openxmlformats.org/drawingml/2006/spreadsheetDrawing">
      <xdr:col>24</xdr:col>
      <xdr:colOff>120650</xdr:colOff>
      <xdr:row>59</xdr:row>
      <xdr:rowOff>78740</xdr:rowOff>
    </xdr:to>
    <xdr:cxnSp macro="">
      <xdr:nvCxnSpPr>
        <xdr:cNvPr id="242" name="直線コネクタ 241"/>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71755</xdr:rowOff>
    </xdr:from>
    <xdr:ext cx="762000" cy="259080"/>
    <xdr:sp macro="" textlink="">
      <xdr:nvSpPr>
        <xdr:cNvPr id="243"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156845</xdr:rowOff>
    </xdr:from>
    <xdr:to xmlns:xdr="http://schemas.openxmlformats.org/drawingml/2006/spreadsheetDrawing">
      <xdr:col>24</xdr:col>
      <xdr:colOff>120650</xdr:colOff>
      <xdr:row>53</xdr:row>
      <xdr:rowOff>156845</xdr:rowOff>
    </xdr:to>
    <xdr:cxnSp macro="">
      <xdr:nvCxnSpPr>
        <xdr:cNvPr id="244" name="直線コネクタ 243"/>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57</xdr:row>
      <xdr:rowOff>1270</xdr:rowOff>
    </xdr:from>
    <xdr:to xmlns:xdr="http://schemas.openxmlformats.org/drawingml/2006/spreadsheetDrawing">
      <xdr:col>24</xdr:col>
      <xdr:colOff>31750</xdr:colOff>
      <xdr:row>58</xdr:row>
      <xdr:rowOff>72390</xdr:rowOff>
    </xdr:to>
    <xdr:cxnSp macro="">
      <xdr:nvCxnSpPr>
        <xdr:cNvPr id="245" name="直線コネクタ 244"/>
        <xdr:cNvCxnSpPr/>
      </xdr:nvCxnSpPr>
      <xdr:spPr>
        <a:xfrm flipV="1">
          <a:off x="15671800" y="977392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55</xdr:row>
      <xdr:rowOff>10160</xdr:rowOff>
    </xdr:from>
    <xdr:ext cx="762000" cy="259080"/>
    <xdr:sp macro="" textlink="">
      <xdr:nvSpPr>
        <xdr:cNvPr id="246"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55</xdr:row>
      <xdr:rowOff>165100</xdr:rowOff>
    </xdr:from>
    <xdr:to xmlns:xdr="http://schemas.openxmlformats.org/drawingml/2006/spreadsheetDrawing">
      <xdr:col>24</xdr:col>
      <xdr:colOff>82550</xdr:colOff>
      <xdr:row>56</xdr:row>
      <xdr:rowOff>95250</xdr:rowOff>
    </xdr:to>
    <xdr:sp macro="" textlink="">
      <xdr:nvSpPr>
        <xdr:cNvPr id="247"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57</xdr:row>
      <xdr:rowOff>69850</xdr:rowOff>
    </xdr:from>
    <xdr:to xmlns:xdr="http://schemas.openxmlformats.org/drawingml/2006/spreadsheetDrawing">
      <xdr:col>22</xdr:col>
      <xdr:colOff>565150</xdr:colOff>
      <xdr:row>58</xdr:row>
      <xdr:rowOff>72390</xdr:rowOff>
    </xdr:to>
    <xdr:cxnSp macro="">
      <xdr:nvCxnSpPr>
        <xdr:cNvPr id="248" name="直線コネクタ 247"/>
        <xdr:cNvCxnSpPr/>
      </xdr:nvCxnSpPr>
      <xdr:spPr>
        <a:xfrm>
          <a:off x="14782800" y="98425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55</xdr:row>
      <xdr:rowOff>165100</xdr:rowOff>
    </xdr:from>
    <xdr:to xmlns:xdr="http://schemas.openxmlformats.org/drawingml/2006/spreadsheetDrawing">
      <xdr:col>22</xdr:col>
      <xdr:colOff>615950</xdr:colOff>
      <xdr:row>56</xdr:row>
      <xdr:rowOff>95250</xdr:rowOff>
    </xdr:to>
    <xdr:sp macro="" textlink="">
      <xdr:nvSpPr>
        <xdr:cNvPr id="249"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54</xdr:row>
      <xdr:rowOff>105410</xdr:rowOff>
    </xdr:from>
    <xdr:ext cx="736600" cy="259080"/>
    <xdr:sp macro="" textlink="">
      <xdr:nvSpPr>
        <xdr:cNvPr id="250"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56</xdr:row>
      <xdr:rowOff>145415</xdr:rowOff>
    </xdr:from>
    <xdr:to xmlns:xdr="http://schemas.openxmlformats.org/drawingml/2006/spreadsheetDrawing">
      <xdr:col>21</xdr:col>
      <xdr:colOff>361950</xdr:colOff>
      <xdr:row>57</xdr:row>
      <xdr:rowOff>69850</xdr:rowOff>
    </xdr:to>
    <xdr:cxnSp macro="">
      <xdr:nvCxnSpPr>
        <xdr:cNvPr id="251" name="直線コネクタ 250"/>
        <xdr:cNvCxnSpPr/>
      </xdr:nvCxnSpPr>
      <xdr:spPr>
        <a:xfrm>
          <a:off x="13893800" y="97466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55</xdr:row>
      <xdr:rowOff>165100</xdr:rowOff>
    </xdr:from>
    <xdr:to xmlns:xdr="http://schemas.openxmlformats.org/drawingml/2006/spreadsheetDrawing">
      <xdr:col>21</xdr:col>
      <xdr:colOff>412750</xdr:colOff>
      <xdr:row>56</xdr:row>
      <xdr:rowOff>95250</xdr:rowOff>
    </xdr:to>
    <xdr:sp macro="" textlink="">
      <xdr:nvSpPr>
        <xdr:cNvPr id="252" name="フローチャート :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56</xdr:row>
      <xdr:rowOff>122555</xdr:rowOff>
    </xdr:from>
    <xdr:to xmlns:xdr="http://schemas.openxmlformats.org/drawingml/2006/spreadsheetDrawing">
      <xdr:col>20</xdr:col>
      <xdr:colOff>158750</xdr:colOff>
      <xdr:row>56</xdr:row>
      <xdr:rowOff>145415</xdr:rowOff>
    </xdr:to>
    <xdr:cxnSp macro="">
      <xdr:nvCxnSpPr>
        <xdr:cNvPr id="254" name="直線コネクタ 253"/>
        <xdr:cNvCxnSpPr/>
      </xdr:nvCxnSpPr>
      <xdr:spPr>
        <a:xfrm>
          <a:off x="13004800" y="9723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55</xdr:row>
      <xdr:rowOff>156210</xdr:rowOff>
    </xdr:from>
    <xdr:to xmlns:xdr="http://schemas.openxmlformats.org/drawingml/2006/spreadsheetDrawing">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54</xdr:row>
      <xdr:rowOff>96520</xdr:rowOff>
    </xdr:from>
    <xdr:ext cx="758190" cy="259080"/>
    <xdr:sp macro="" textlink="">
      <xdr:nvSpPr>
        <xdr:cNvPr id="256" name="テキスト ボックス 255"/>
        <xdr:cNvSpPr txBox="1"/>
      </xdr:nvSpPr>
      <xdr:spPr>
        <a:xfrm>
          <a:off x="13512800" y="9354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55</xdr:row>
      <xdr:rowOff>142240</xdr:rowOff>
    </xdr:from>
    <xdr:to xmlns:xdr="http://schemas.openxmlformats.org/drawingml/2006/spreadsheetDrawing">
      <xdr:col>19</xdr:col>
      <xdr:colOff>6350</xdr:colOff>
      <xdr:row>56</xdr:row>
      <xdr:rowOff>72390</xdr:rowOff>
    </xdr:to>
    <xdr:sp macro="" textlink="">
      <xdr:nvSpPr>
        <xdr:cNvPr id="257" name="フローチャート : 判断 256"/>
        <xdr:cNvSpPr/>
      </xdr:nvSpPr>
      <xdr:spPr>
        <a:xfrm>
          <a:off x="12954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54</xdr:row>
      <xdr:rowOff>82550</xdr:rowOff>
    </xdr:from>
    <xdr:ext cx="757555" cy="259080"/>
    <xdr:sp macro="" textlink="">
      <xdr:nvSpPr>
        <xdr:cNvPr id="258" name="テキスト ボックス 257"/>
        <xdr:cNvSpPr txBox="1"/>
      </xdr:nvSpPr>
      <xdr:spPr>
        <a:xfrm>
          <a:off x="12623800" y="9340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57555" cy="259080"/>
    <xdr:sp macro="" textlink="">
      <xdr:nvSpPr>
        <xdr:cNvPr id="259" name="テキスト ボックス 258"/>
        <xdr:cNvSpPr txBox="1"/>
      </xdr:nvSpPr>
      <xdr:spPr>
        <a:xfrm>
          <a:off x="162941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0"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1"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3"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56</xdr:row>
      <xdr:rowOff>121920</xdr:rowOff>
    </xdr:from>
    <xdr:to xmlns:xdr="http://schemas.openxmlformats.org/drawingml/2006/spreadsheetDrawing">
      <xdr:col>24</xdr:col>
      <xdr:colOff>82550</xdr:colOff>
      <xdr:row>57</xdr:row>
      <xdr:rowOff>52070</xdr:rowOff>
    </xdr:to>
    <xdr:sp macro="" textlink="">
      <xdr:nvSpPr>
        <xdr:cNvPr id="264" name="円/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56</xdr:row>
      <xdr:rowOff>93980</xdr:rowOff>
    </xdr:from>
    <xdr:ext cx="762000" cy="259080"/>
    <xdr:sp macro="" textlink="">
      <xdr:nvSpPr>
        <xdr:cNvPr id="265" name="その他該当値テキスト"/>
        <xdr:cNvSpPr txBox="1"/>
      </xdr:nvSpPr>
      <xdr:spPr>
        <a:xfrm>
          <a:off x="165989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58</xdr:row>
      <xdr:rowOff>21590</xdr:rowOff>
    </xdr:from>
    <xdr:to xmlns:xdr="http://schemas.openxmlformats.org/drawingml/2006/spreadsheetDrawing">
      <xdr:col>22</xdr:col>
      <xdr:colOff>615950</xdr:colOff>
      <xdr:row>58</xdr:row>
      <xdr:rowOff>123190</xdr:rowOff>
    </xdr:to>
    <xdr:sp macro="" textlink="">
      <xdr:nvSpPr>
        <xdr:cNvPr id="266" name="円/楕円 265"/>
        <xdr:cNvSpPr/>
      </xdr:nvSpPr>
      <xdr:spPr>
        <a:xfrm>
          <a:off x="15621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58</xdr:row>
      <xdr:rowOff>107950</xdr:rowOff>
    </xdr:from>
    <xdr:ext cx="736600" cy="259080"/>
    <xdr:sp macro="" textlink="">
      <xdr:nvSpPr>
        <xdr:cNvPr id="267" name="テキスト ボックス 266"/>
        <xdr:cNvSpPr txBox="1"/>
      </xdr:nvSpPr>
      <xdr:spPr>
        <a:xfrm>
          <a:off x="15290800" y="10052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57</xdr:row>
      <xdr:rowOff>19050</xdr:rowOff>
    </xdr:from>
    <xdr:to xmlns:xdr="http://schemas.openxmlformats.org/drawingml/2006/spreadsheetDrawing">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57</xdr:row>
      <xdr:rowOff>105410</xdr:rowOff>
    </xdr:from>
    <xdr:ext cx="762000" cy="259080"/>
    <xdr:sp macro="" textlink="">
      <xdr:nvSpPr>
        <xdr:cNvPr id="269" name="テキスト ボックス 268"/>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56</xdr:row>
      <xdr:rowOff>94615</xdr:rowOff>
    </xdr:from>
    <xdr:to xmlns:xdr="http://schemas.openxmlformats.org/drawingml/2006/spreadsheetDrawing">
      <xdr:col>20</xdr:col>
      <xdr:colOff>209550</xdr:colOff>
      <xdr:row>57</xdr:row>
      <xdr:rowOff>24765</xdr:rowOff>
    </xdr:to>
    <xdr:sp macro="" textlink="">
      <xdr:nvSpPr>
        <xdr:cNvPr id="270" name="円/楕円 269"/>
        <xdr:cNvSpPr/>
      </xdr:nvSpPr>
      <xdr:spPr>
        <a:xfrm>
          <a:off x="138430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57</xdr:row>
      <xdr:rowOff>9525</xdr:rowOff>
    </xdr:from>
    <xdr:ext cx="758190" cy="254635"/>
    <xdr:sp macro="" textlink="">
      <xdr:nvSpPr>
        <xdr:cNvPr id="271" name="テキスト ボックス 270"/>
        <xdr:cNvSpPr txBox="1"/>
      </xdr:nvSpPr>
      <xdr:spPr>
        <a:xfrm>
          <a:off x="13512800" y="978217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56</xdr:row>
      <xdr:rowOff>71755</xdr:rowOff>
    </xdr:from>
    <xdr:to xmlns:xdr="http://schemas.openxmlformats.org/drawingml/2006/spreadsheetDrawing">
      <xdr:col>19</xdr:col>
      <xdr:colOff>6350</xdr:colOff>
      <xdr:row>57</xdr:row>
      <xdr:rowOff>1905</xdr:rowOff>
    </xdr:to>
    <xdr:sp macro="" textlink="">
      <xdr:nvSpPr>
        <xdr:cNvPr id="272" name="円/楕円 271"/>
        <xdr:cNvSpPr/>
      </xdr:nvSpPr>
      <xdr:spPr>
        <a:xfrm>
          <a:off x="12954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56</xdr:row>
      <xdr:rowOff>158115</xdr:rowOff>
    </xdr:from>
    <xdr:ext cx="757555" cy="254635"/>
    <xdr:sp macro="" textlink="">
      <xdr:nvSpPr>
        <xdr:cNvPr id="273" name="テキスト ボックス 272"/>
        <xdr:cNvSpPr txBox="1"/>
      </xdr:nvSpPr>
      <xdr:spPr>
        <a:xfrm>
          <a:off x="12623800" y="97593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ysClr val="windowText" lastClr="000000"/>
              </a:solidFill>
            </a:rPr>
            <a:t>　昨年度と比べて0.8ポイント減少しているが、これは。今後も引き続き歳入に見合った歳出を行い、更なる数値の改善に努める。</a:t>
          </a:r>
        </a:p>
      </xdr:txBody>
    </xdr:sp>
    <xdr:clientData/>
  </xdr:twoCellAnchor>
  <xdr:oneCellAnchor>
    <xdr:from xmlns:xdr="http://schemas.openxmlformats.org/drawingml/2006/spreadsheetDrawing">
      <xdr:col>18</xdr:col>
      <xdr:colOff>44450</xdr:colOff>
      <xdr:row>29</xdr:row>
      <xdr:rowOff>107950</xdr:rowOff>
    </xdr:from>
    <xdr:ext cx="294005" cy="225425"/>
    <xdr:sp macro="" textlink="">
      <xdr:nvSpPr>
        <xdr:cNvPr id="285" name="テキスト ボックス 284"/>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4190" cy="254635"/>
    <xdr:sp macro="" textlink="">
      <xdr:nvSpPr>
        <xdr:cNvPr id="287" name="テキスト ボックス 286"/>
        <xdr:cNvSpPr txBox="1"/>
      </xdr:nvSpPr>
      <xdr:spPr>
        <a:xfrm>
          <a:off x="11938000" y="7414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4190" cy="254635"/>
    <xdr:sp macro="" textlink="">
      <xdr:nvSpPr>
        <xdr:cNvPr id="289" name="テキスト ボックス 288"/>
        <xdr:cNvSpPr txBox="1"/>
      </xdr:nvSpPr>
      <xdr:spPr>
        <a:xfrm>
          <a:off x="11938000" y="6957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4190" cy="254635"/>
    <xdr:sp macro="" textlink="">
      <xdr:nvSpPr>
        <xdr:cNvPr id="291" name="テキスト ボックス 290"/>
        <xdr:cNvSpPr txBox="1"/>
      </xdr:nvSpPr>
      <xdr:spPr>
        <a:xfrm>
          <a:off x="11938000" y="6499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4190" cy="254635"/>
    <xdr:sp macro="" textlink="">
      <xdr:nvSpPr>
        <xdr:cNvPr id="293" name="テキスト ボックス 292"/>
        <xdr:cNvSpPr txBox="1"/>
      </xdr:nvSpPr>
      <xdr:spPr>
        <a:xfrm>
          <a:off x="11938000" y="6042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4190" cy="254635"/>
    <xdr:sp macro="" textlink="">
      <xdr:nvSpPr>
        <xdr:cNvPr id="295" name="テキスト ボックス 294"/>
        <xdr:cNvSpPr txBox="1"/>
      </xdr:nvSpPr>
      <xdr:spPr>
        <a:xfrm>
          <a:off x="11938000" y="5585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170180</xdr:rowOff>
    </xdr:from>
    <xdr:to xmlns:xdr="http://schemas.openxmlformats.org/drawingml/2006/spreadsheetDrawing">
      <xdr:col>24</xdr:col>
      <xdr:colOff>31750</xdr:colOff>
      <xdr:row>40</xdr:row>
      <xdr:rowOff>104140</xdr:rowOff>
    </xdr:to>
    <xdr:cxnSp macro="">
      <xdr:nvCxnSpPr>
        <xdr:cNvPr id="298" name="直線コネクタ 297"/>
        <xdr:cNvCxnSpPr/>
      </xdr:nvCxnSpPr>
      <xdr:spPr>
        <a:xfrm flipV="1">
          <a:off x="16510000" y="582803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40</xdr:row>
      <xdr:rowOff>76200</xdr:rowOff>
    </xdr:from>
    <xdr:ext cx="762000" cy="254635"/>
    <xdr:sp macro="" textlink="">
      <xdr:nvSpPr>
        <xdr:cNvPr id="299" name="補助費等最小値テキスト"/>
        <xdr:cNvSpPr txBox="1"/>
      </xdr:nvSpPr>
      <xdr:spPr>
        <a:xfrm>
          <a:off x="16598900" y="6934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40</xdr:row>
      <xdr:rowOff>104140</xdr:rowOff>
    </xdr:from>
    <xdr:to xmlns:xdr="http://schemas.openxmlformats.org/drawingml/2006/spreadsheetDrawing">
      <xdr:col>24</xdr:col>
      <xdr:colOff>120650</xdr:colOff>
      <xdr:row>40</xdr:row>
      <xdr:rowOff>104140</xdr:rowOff>
    </xdr:to>
    <xdr:cxnSp macro="">
      <xdr:nvCxnSpPr>
        <xdr:cNvPr id="300" name="直線コネクタ 299"/>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85090</xdr:rowOff>
    </xdr:from>
    <xdr:ext cx="762000" cy="259080"/>
    <xdr:sp macro="" textlink="">
      <xdr:nvSpPr>
        <xdr:cNvPr id="301" name="補助費等最大値テキスト"/>
        <xdr:cNvSpPr txBox="1"/>
      </xdr:nvSpPr>
      <xdr:spPr>
        <a:xfrm>
          <a:off x="16598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170180</xdr:rowOff>
    </xdr:from>
    <xdr:to xmlns:xdr="http://schemas.openxmlformats.org/drawingml/2006/spreadsheetDrawing">
      <xdr:col>24</xdr:col>
      <xdr:colOff>120650</xdr:colOff>
      <xdr:row>33</xdr:row>
      <xdr:rowOff>170180</xdr:rowOff>
    </xdr:to>
    <xdr:cxnSp macro="">
      <xdr:nvCxnSpPr>
        <xdr:cNvPr id="302" name="直線コネクタ 301"/>
        <xdr:cNvCxnSpPr/>
      </xdr:nvCxnSpPr>
      <xdr:spPr>
        <a:xfrm>
          <a:off x="16421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35</xdr:row>
      <xdr:rowOff>92710</xdr:rowOff>
    </xdr:from>
    <xdr:to xmlns:xdr="http://schemas.openxmlformats.org/drawingml/2006/spreadsheetDrawing">
      <xdr:col>24</xdr:col>
      <xdr:colOff>31750</xdr:colOff>
      <xdr:row>35</xdr:row>
      <xdr:rowOff>129540</xdr:rowOff>
    </xdr:to>
    <xdr:cxnSp macro="">
      <xdr:nvCxnSpPr>
        <xdr:cNvPr id="303" name="直線コネクタ 302"/>
        <xdr:cNvCxnSpPr/>
      </xdr:nvCxnSpPr>
      <xdr:spPr>
        <a:xfrm flipV="1">
          <a:off x="15671800" y="60934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36</xdr:row>
      <xdr:rowOff>2540</xdr:rowOff>
    </xdr:from>
    <xdr:ext cx="762000" cy="259080"/>
    <xdr:sp macro="" textlink="">
      <xdr:nvSpPr>
        <xdr:cNvPr id="304" name="補助費等平均値テキスト"/>
        <xdr:cNvSpPr txBox="1"/>
      </xdr:nvSpPr>
      <xdr:spPr>
        <a:xfrm>
          <a:off x="16598900" y="6174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30480</xdr:rowOff>
    </xdr:from>
    <xdr:to xmlns:xdr="http://schemas.openxmlformats.org/drawingml/2006/spreadsheetDrawing">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35</xdr:row>
      <xdr:rowOff>101600</xdr:rowOff>
    </xdr:from>
    <xdr:to xmlns:xdr="http://schemas.openxmlformats.org/drawingml/2006/spreadsheetDrawing">
      <xdr:col>22</xdr:col>
      <xdr:colOff>565150</xdr:colOff>
      <xdr:row>35</xdr:row>
      <xdr:rowOff>129540</xdr:rowOff>
    </xdr:to>
    <xdr:cxnSp macro="">
      <xdr:nvCxnSpPr>
        <xdr:cNvPr id="306" name="直線コネクタ 305"/>
        <xdr:cNvCxnSpPr/>
      </xdr:nvCxnSpPr>
      <xdr:spPr>
        <a:xfrm>
          <a:off x="14782800" y="6102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57785</xdr:rowOff>
    </xdr:from>
    <xdr:to xmlns:xdr="http://schemas.openxmlformats.org/drawingml/2006/spreadsheetDrawing">
      <xdr:col>22</xdr:col>
      <xdr:colOff>615950</xdr:colOff>
      <xdr:row>36</xdr:row>
      <xdr:rowOff>159385</xdr:rowOff>
    </xdr:to>
    <xdr:sp macro="" textlink="">
      <xdr:nvSpPr>
        <xdr:cNvPr id="307" name="フローチャート :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36</xdr:row>
      <xdr:rowOff>144145</xdr:rowOff>
    </xdr:from>
    <xdr:ext cx="736600" cy="254635"/>
    <xdr:sp macro="" textlink="">
      <xdr:nvSpPr>
        <xdr:cNvPr id="308" name="テキスト ボックス 307"/>
        <xdr:cNvSpPr txBox="1"/>
      </xdr:nvSpPr>
      <xdr:spPr>
        <a:xfrm>
          <a:off x="15290800" y="63163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35</xdr:row>
      <xdr:rowOff>88265</xdr:rowOff>
    </xdr:from>
    <xdr:to xmlns:xdr="http://schemas.openxmlformats.org/drawingml/2006/spreadsheetDrawing">
      <xdr:col>21</xdr:col>
      <xdr:colOff>361950</xdr:colOff>
      <xdr:row>35</xdr:row>
      <xdr:rowOff>101600</xdr:rowOff>
    </xdr:to>
    <xdr:cxnSp macro="">
      <xdr:nvCxnSpPr>
        <xdr:cNvPr id="309" name="直線コネクタ 308"/>
        <xdr:cNvCxnSpPr/>
      </xdr:nvCxnSpPr>
      <xdr:spPr>
        <a:xfrm>
          <a:off x="13893800" y="60890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30480</xdr:rowOff>
    </xdr:from>
    <xdr:to xmlns:xdr="http://schemas.openxmlformats.org/drawingml/2006/spreadsheetDrawing">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36</xdr:row>
      <xdr:rowOff>116840</xdr:rowOff>
    </xdr:from>
    <xdr:ext cx="762000" cy="259080"/>
    <xdr:sp macro="" textlink="">
      <xdr:nvSpPr>
        <xdr:cNvPr id="311"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35</xdr:row>
      <xdr:rowOff>88265</xdr:rowOff>
    </xdr:from>
    <xdr:to xmlns:xdr="http://schemas.openxmlformats.org/drawingml/2006/spreadsheetDrawing">
      <xdr:col>20</xdr:col>
      <xdr:colOff>158750</xdr:colOff>
      <xdr:row>35</xdr:row>
      <xdr:rowOff>120650</xdr:rowOff>
    </xdr:to>
    <xdr:cxnSp macro="">
      <xdr:nvCxnSpPr>
        <xdr:cNvPr id="312" name="直線コネクタ 311"/>
        <xdr:cNvCxnSpPr/>
      </xdr:nvCxnSpPr>
      <xdr:spPr>
        <a:xfrm flipV="1">
          <a:off x="13004800" y="6089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36</xdr:row>
      <xdr:rowOff>30480</xdr:rowOff>
    </xdr:from>
    <xdr:to xmlns:xdr="http://schemas.openxmlformats.org/drawingml/2006/spreadsheetDrawing">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36</xdr:row>
      <xdr:rowOff>116840</xdr:rowOff>
    </xdr:from>
    <xdr:ext cx="758190" cy="259080"/>
    <xdr:sp macro="" textlink="">
      <xdr:nvSpPr>
        <xdr:cNvPr id="314" name="テキスト ボックス 313"/>
        <xdr:cNvSpPr txBox="1"/>
      </xdr:nvSpPr>
      <xdr:spPr>
        <a:xfrm>
          <a:off x="13512800" y="62890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48895</xdr:rowOff>
    </xdr:from>
    <xdr:to xmlns:xdr="http://schemas.openxmlformats.org/drawingml/2006/spreadsheetDrawing">
      <xdr:col>19</xdr:col>
      <xdr:colOff>6350</xdr:colOff>
      <xdr:row>36</xdr:row>
      <xdr:rowOff>150495</xdr:rowOff>
    </xdr:to>
    <xdr:sp macro="" textlink="">
      <xdr:nvSpPr>
        <xdr:cNvPr id="315" name="フローチャート : 判断 31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36</xdr:row>
      <xdr:rowOff>135255</xdr:rowOff>
    </xdr:from>
    <xdr:ext cx="757555" cy="254635"/>
    <xdr:sp macro="" textlink="">
      <xdr:nvSpPr>
        <xdr:cNvPr id="316" name="テキスト ボックス 315"/>
        <xdr:cNvSpPr txBox="1"/>
      </xdr:nvSpPr>
      <xdr:spPr>
        <a:xfrm>
          <a:off x="12623800" y="63074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57555" cy="259080"/>
    <xdr:sp macro="" textlink="">
      <xdr:nvSpPr>
        <xdr:cNvPr id="317" name="テキスト ボックス 316"/>
        <xdr:cNvSpPr txBox="1"/>
      </xdr:nvSpPr>
      <xdr:spPr>
        <a:xfrm>
          <a:off x="162941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1"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35</xdr:row>
      <xdr:rowOff>41910</xdr:rowOff>
    </xdr:from>
    <xdr:to xmlns:xdr="http://schemas.openxmlformats.org/drawingml/2006/spreadsheetDrawing">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34</xdr:row>
      <xdr:rowOff>58420</xdr:rowOff>
    </xdr:from>
    <xdr:ext cx="762000" cy="259080"/>
    <xdr:sp macro="" textlink="">
      <xdr:nvSpPr>
        <xdr:cNvPr id="323" name="補助費等該当値テキスト"/>
        <xdr:cNvSpPr txBox="1"/>
      </xdr:nvSpPr>
      <xdr:spPr>
        <a:xfrm>
          <a:off x="16598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35</xdr:row>
      <xdr:rowOff>78740</xdr:rowOff>
    </xdr:from>
    <xdr:to xmlns:xdr="http://schemas.openxmlformats.org/drawingml/2006/spreadsheetDrawing">
      <xdr:col>22</xdr:col>
      <xdr:colOff>615950</xdr:colOff>
      <xdr:row>36</xdr:row>
      <xdr:rowOff>8890</xdr:rowOff>
    </xdr:to>
    <xdr:sp macro="" textlink="">
      <xdr:nvSpPr>
        <xdr:cNvPr id="324" name="円/楕円 323"/>
        <xdr:cNvSpPr/>
      </xdr:nvSpPr>
      <xdr:spPr>
        <a:xfrm>
          <a:off x="15621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19050</xdr:rowOff>
    </xdr:from>
    <xdr:ext cx="736600" cy="254635"/>
    <xdr:sp macro="" textlink="">
      <xdr:nvSpPr>
        <xdr:cNvPr id="325" name="テキスト ボックス 324"/>
        <xdr:cNvSpPr txBox="1"/>
      </xdr:nvSpPr>
      <xdr:spPr>
        <a:xfrm>
          <a:off x="15290800" y="58483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35</xdr:row>
      <xdr:rowOff>50800</xdr:rowOff>
    </xdr:from>
    <xdr:to xmlns:xdr="http://schemas.openxmlformats.org/drawingml/2006/spreadsheetDrawing">
      <xdr:col>21</xdr:col>
      <xdr:colOff>412750</xdr:colOff>
      <xdr:row>35</xdr:row>
      <xdr:rowOff>152400</xdr:rowOff>
    </xdr:to>
    <xdr:sp macro="" textlink="">
      <xdr:nvSpPr>
        <xdr:cNvPr id="326" name="円/楕円 325"/>
        <xdr:cNvSpPr/>
      </xdr:nvSpPr>
      <xdr:spPr>
        <a:xfrm>
          <a:off x="14732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33</xdr:row>
      <xdr:rowOff>162560</xdr:rowOff>
    </xdr:from>
    <xdr:ext cx="762000" cy="259080"/>
    <xdr:sp macro="" textlink="">
      <xdr:nvSpPr>
        <xdr:cNvPr id="327" name="テキスト ボックス 326"/>
        <xdr:cNvSpPr txBox="1"/>
      </xdr:nvSpPr>
      <xdr:spPr>
        <a:xfrm>
          <a:off x="14401800" y="582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35</xdr:row>
      <xdr:rowOff>37465</xdr:rowOff>
    </xdr:from>
    <xdr:to xmlns:xdr="http://schemas.openxmlformats.org/drawingml/2006/spreadsheetDrawing">
      <xdr:col>20</xdr:col>
      <xdr:colOff>209550</xdr:colOff>
      <xdr:row>35</xdr:row>
      <xdr:rowOff>139065</xdr:rowOff>
    </xdr:to>
    <xdr:sp macro="" textlink="">
      <xdr:nvSpPr>
        <xdr:cNvPr id="328" name="円/楕円 327"/>
        <xdr:cNvSpPr/>
      </xdr:nvSpPr>
      <xdr:spPr>
        <a:xfrm>
          <a:off x="13843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33</xdr:row>
      <xdr:rowOff>149225</xdr:rowOff>
    </xdr:from>
    <xdr:ext cx="758190" cy="259080"/>
    <xdr:sp macro="" textlink="">
      <xdr:nvSpPr>
        <xdr:cNvPr id="329" name="テキスト ボックス 328"/>
        <xdr:cNvSpPr txBox="1"/>
      </xdr:nvSpPr>
      <xdr:spPr>
        <a:xfrm>
          <a:off x="13512800" y="58070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35</xdr:row>
      <xdr:rowOff>69215</xdr:rowOff>
    </xdr:from>
    <xdr:to xmlns:xdr="http://schemas.openxmlformats.org/drawingml/2006/spreadsheetDrawing">
      <xdr:col>19</xdr:col>
      <xdr:colOff>6350</xdr:colOff>
      <xdr:row>35</xdr:row>
      <xdr:rowOff>170815</xdr:rowOff>
    </xdr:to>
    <xdr:sp macro="" textlink="">
      <xdr:nvSpPr>
        <xdr:cNvPr id="330" name="円/楕円 329"/>
        <xdr:cNvSpPr/>
      </xdr:nvSpPr>
      <xdr:spPr>
        <a:xfrm>
          <a:off x="12954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9525</xdr:rowOff>
    </xdr:from>
    <xdr:ext cx="757555" cy="254635"/>
    <xdr:sp macro="" textlink="">
      <xdr:nvSpPr>
        <xdr:cNvPr id="331" name="テキスト ボックス 330"/>
        <xdr:cNvSpPr txBox="1"/>
      </xdr:nvSpPr>
      <xdr:spPr>
        <a:xfrm>
          <a:off x="12623800" y="5838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1"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前年度と比較すると０・３ポイント減少したが、例年並みの数値である。これからも起債事業の抑制に努め、交付税算入率の高い起債の活用をおこなっていくよう務める。</a:t>
          </a: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3"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4635"/>
    <xdr:sp macro="" textlink="">
      <xdr:nvSpPr>
        <xdr:cNvPr id="345" name="テキスト ボックス 344"/>
        <xdr:cNvSpPr txBox="1"/>
      </xdr:nvSpPr>
      <xdr:spPr>
        <a:xfrm>
          <a:off x="254000" y="14272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47"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49"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4635"/>
    <xdr:sp macro="" textlink="">
      <xdr:nvSpPr>
        <xdr:cNvPr id="351" name="テキスト ボックス 350"/>
        <xdr:cNvSpPr txBox="1"/>
      </xdr:nvSpPr>
      <xdr:spPr>
        <a:xfrm>
          <a:off x="254000" y="13129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53"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55"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74</xdr:row>
      <xdr:rowOff>16510</xdr:rowOff>
    </xdr:from>
    <xdr:to xmlns:xdr="http://schemas.openxmlformats.org/drawingml/2006/spreadsheetDrawing">
      <xdr:col>7</xdr:col>
      <xdr:colOff>15875</xdr:colOff>
      <xdr:row>80</xdr:row>
      <xdr:rowOff>149860</xdr:rowOff>
    </xdr:to>
    <xdr:cxnSp macro="">
      <xdr:nvCxnSpPr>
        <xdr:cNvPr id="358" name="直線コネクタ 357"/>
        <xdr:cNvCxnSpPr/>
      </xdr:nvCxnSpPr>
      <xdr:spPr>
        <a:xfrm flipV="1">
          <a:off x="4826000" y="1270381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80</xdr:row>
      <xdr:rowOff>121920</xdr:rowOff>
    </xdr:from>
    <xdr:ext cx="757555" cy="254635"/>
    <xdr:sp macro="" textlink="">
      <xdr:nvSpPr>
        <xdr:cNvPr id="359" name="公債費最小値テキスト"/>
        <xdr:cNvSpPr txBox="1"/>
      </xdr:nvSpPr>
      <xdr:spPr>
        <a:xfrm>
          <a:off x="4914900" y="138379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80</xdr:row>
      <xdr:rowOff>149860</xdr:rowOff>
    </xdr:from>
    <xdr:to xmlns:xdr="http://schemas.openxmlformats.org/drawingml/2006/spreadsheetDrawing">
      <xdr:col>7</xdr:col>
      <xdr:colOff>104775</xdr:colOff>
      <xdr:row>80</xdr:row>
      <xdr:rowOff>149860</xdr:rowOff>
    </xdr:to>
    <xdr:cxnSp macro="">
      <xdr:nvCxnSpPr>
        <xdr:cNvPr id="360" name="直線コネクタ 359"/>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102870</xdr:rowOff>
    </xdr:from>
    <xdr:ext cx="757555" cy="259080"/>
    <xdr:sp macro="" textlink="">
      <xdr:nvSpPr>
        <xdr:cNvPr id="361" name="公債費最大値テキスト"/>
        <xdr:cNvSpPr txBox="1"/>
      </xdr:nvSpPr>
      <xdr:spPr>
        <a:xfrm>
          <a:off x="4914900" y="12447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74</xdr:row>
      <xdr:rowOff>16510</xdr:rowOff>
    </xdr:from>
    <xdr:to xmlns:xdr="http://schemas.openxmlformats.org/drawingml/2006/spreadsheetDrawing">
      <xdr:col>7</xdr:col>
      <xdr:colOff>104775</xdr:colOff>
      <xdr:row>74</xdr:row>
      <xdr:rowOff>16510</xdr:rowOff>
    </xdr:to>
    <xdr:cxnSp macro="">
      <xdr:nvCxnSpPr>
        <xdr:cNvPr id="362" name="直線コネクタ 361"/>
        <xdr:cNvCxnSpPr/>
      </xdr:nvCxnSpPr>
      <xdr:spPr>
        <a:xfrm>
          <a:off x="4737100" y="1270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76</xdr:row>
      <xdr:rowOff>12700</xdr:rowOff>
    </xdr:from>
    <xdr:to xmlns:xdr="http://schemas.openxmlformats.org/drawingml/2006/spreadsheetDrawing">
      <xdr:col>7</xdr:col>
      <xdr:colOff>15875</xdr:colOff>
      <xdr:row>76</xdr:row>
      <xdr:rowOff>24130</xdr:rowOff>
    </xdr:to>
    <xdr:cxnSp macro="">
      <xdr:nvCxnSpPr>
        <xdr:cNvPr id="363" name="直線コネクタ 362"/>
        <xdr:cNvCxnSpPr/>
      </xdr:nvCxnSpPr>
      <xdr:spPr>
        <a:xfrm flipV="1">
          <a:off x="3987800" y="130429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76</xdr:row>
      <xdr:rowOff>67310</xdr:rowOff>
    </xdr:from>
    <xdr:ext cx="757555" cy="259080"/>
    <xdr:sp macro="" textlink="">
      <xdr:nvSpPr>
        <xdr:cNvPr id="364" name="公債費平均値テキスト"/>
        <xdr:cNvSpPr txBox="1"/>
      </xdr:nvSpPr>
      <xdr:spPr>
        <a:xfrm>
          <a:off x="4914900" y="1309751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76</xdr:row>
      <xdr:rowOff>95250</xdr:rowOff>
    </xdr:from>
    <xdr:to xmlns:xdr="http://schemas.openxmlformats.org/drawingml/2006/spreadsheetDrawing">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75</xdr:row>
      <xdr:rowOff>161290</xdr:rowOff>
    </xdr:from>
    <xdr:to xmlns:xdr="http://schemas.openxmlformats.org/drawingml/2006/spreadsheetDrawing">
      <xdr:col>5</xdr:col>
      <xdr:colOff>549275</xdr:colOff>
      <xdr:row>76</xdr:row>
      <xdr:rowOff>24130</xdr:rowOff>
    </xdr:to>
    <xdr:cxnSp macro="">
      <xdr:nvCxnSpPr>
        <xdr:cNvPr id="366" name="直線コネクタ 365"/>
        <xdr:cNvCxnSpPr/>
      </xdr:nvCxnSpPr>
      <xdr:spPr>
        <a:xfrm>
          <a:off x="3098800" y="13020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76</xdr:row>
      <xdr:rowOff>144780</xdr:rowOff>
    </xdr:from>
    <xdr:to xmlns:xdr="http://schemas.openxmlformats.org/drawingml/2006/spreadsheetDrawing">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77</xdr:row>
      <xdr:rowOff>59690</xdr:rowOff>
    </xdr:from>
    <xdr:ext cx="732155" cy="259080"/>
    <xdr:sp macro="" textlink="">
      <xdr:nvSpPr>
        <xdr:cNvPr id="368" name="テキスト ボックス 367"/>
        <xdr:cNvSpPr txBox="1"/>
      </xdr:nvSpPr>
      <xdr:spPr>
        <a:xfrm>
          <a:off x="3606800" y="132613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75</xdr:row>
      <xdr:rowOff>161290</xdr:rowOff>
    </xdr:from>
    <xdr:to xmlns:xdr="http://schemas.openxmlformats.org/drawingml/2006/spreadsheetDrawing">
      <xdr:col>4</xdr:col>
      <xdr:colOff>346075</xdr:colOff>
      <xdr:row>76</xdr:row>
      <xdr:rowOff>73660</xdr:rowOff>
    </xdr:to>
    <xdr:cxnSp macro="">
      <xdr:nvCxnSpPr>
        <xdr:cNvPr id="369" name="直線コネクタ 368"/>
        <xdr:cNvCxnSpPr/>
      </xdr:nvCxnSpPr>
      <xdr:spPr>
        <a:xfrm flipV="1">
          <a:off x="2209800" y="130200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76</xdr:row>
      <xdr:rowOff>133350</xdr:rowOff>
    </xdr:from>
    <xdr:to xmlns:xdr="http://schemas.openxmlformats.org/drawingml/2006/spreadsheetDrawing">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77</xdr:row>
      <xdr:rowOff>48260</xdr:rowOff>
    </xdr:from>
    <xdr:ext cx="762000" cy="259080"/>
    <xdr:sp macro="" textlink="">
      <xdr:nvSpPr>
        <xdr:cNvPr id="371" name="テキスト ボックス 370"/>
        <xdr:cNvSpPr txBox="1"/>
      </xdr:nvSpPr>
      <xdr:spPr>
        <a:xfrm>
          <a:off x="27178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76</xdr:row>
      <xdr:rowOff>73660</xdr:rowOff>
    </xdr:from>
    <xdr:to xmlns:xdr="http://schemas.openxmlformats.org/drawingml/2006/spreadsheetDrawing">
      <xdr:col>3</xdr:col>
      <xdr:colOff>142875</xdr:colOff>
      <xdr:row>76</xdr:row>
      <xdr:rowOff>130810</xdr:rowOff>
    </xdr:to>
    <xdr:cxnSp macro="">
      <xdr:nvCxnSpPr>
        <xdr:cNvPr id="372" name="直線コネクタ 371"/>
        <xdr:cNvCxnSpPr/>
      </xdr:nvCxnSpPr>
      <xdr:spPr>
        <a:xfrm flipV="1">
          <a:off x="1320800" y="131038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76</xdr:row>
      <xdr:rowOff>140970</xdr:rowOff>
    </xdr:from>
    <xdr:to xmlns:xdr="http://schemas.openxmlformats.org/drawingml/2006/spreadsheetDrawing">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77</xdr:row>
      <xdr:rowOff>55880</xdr:rowOff>
    </xdr:from>
    <xdr:ext cx="762000" cy="259080"/>
    <xdr:sp macro="" textlink="">
      <xdr:nvSpPr>
        <xdr:cNvPr id="374" name="テキスト ボックス 373"/>
        <xdr:cNvSpPr txBox="1"/>
      </xdr:nvSpPr>
      <xdr:spPr>
        <a:xfrm>
          <a:off x="1828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77</xdr:row>
      <xdr:rowOff>41910</xdr:rowOff>
    </xdr:from>
    <xdr:to xmlns:xdr="http://schemas.openxmlformats.org/drawingml/2006/spreadsheetDrawing">
      <xdr:col>1</xdr:col>
      <xdr:colOff>676275</xdr:colOff>
      <xdr:row>77</xdr:row>
      <xdr:rowOff>143510</xdr:rowOff>
    </xdr:to>
    <xdr:sp macro="" textlink="">
      <xdr:nvSpPr>
        <xdr:cNvPr id="375" name="フローチャート : 判断 374"/>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77</xdr:row>
      <xdr:rowOff>128270</xdr:rowOff>
    </xdr:from>
    <xdr:ext cx="762000" cy="259080"/>
    <xdr:sp macro="" textlink="">
      <xdr:nvSpPr>
        <xdr:cNvPr id="376" name="テキスト ボックス 375"/>
        <xdr:cNvSpPr txBox="1"/>
      </xdr:nvSpPr>
      <xdr:spPr>
        <a:xfrm>
          <a:off x="939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57555" cy="259080"/>
    <xdr:sp macro="" textlink="">
      <xdr:nvSpPr>
        <xdr:cNvPr id="378" name="テキスト ボックス 377"/>
        <xdr:cNvSpPr txBox="1"/>
      </xdr:nvSpPr>
      <xdr:spPr>
        <a:xfrm>
          <a:off x="3771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57555" cy="259080"/>
    <xdr:sp macro="" textlink="">
      <xdr:nvSpPr>
        <xdr:cNvPr id="379" name="テキスト ボックス 378"/>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57555" cy="259080"/>
    <xdr:sp macro="" textlink="">
      <xdr:nvSpPr>
        <xdr:cNvPr id="380" name="テキスト ボックス 379"/>
        <xdr:cNvSpPr txBox="1"/>
      </xdr:nvSpPr>
      <xdr:spPr>
        <a:xfrm>
          <a:off x="1993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75</xdr:row>
      <xdr:rowOff>133350</xdr:rowOff>
    </xdr:from>
    <xdr:to xmlns:xdr="http://schemas.openxmlformats.org/drawingml/2006/spreadsheetDrawing">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74</xdr:row>
      <xdr:rowOff>149860</xdr:rowOff>
    </xdr:from>
    <xdr:ext cx="757555" cy="259080"/>
    <xdr:sp macro="" textlink="">
      <xdr:nvSpPr>
        <xdr:cNvPr id="383" name="公債費該当値テキスト"/>
        <xdr:cNvSpPr txBox="1"/>
      </xdr:nvSpPr>
      <xdr:spPr>
        <a:xfrm>
          <a:off x="4914900" y="12837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75</xdr:row>
      <xdr:rowOff>144780</xdr:rowOff>
    </xdr:from>
    <xdr:to xmlns:xdr="http://schemas.openxmlformats.org/drawingml/2006/spreadsheetDrawing">
      <xdr:col>5</xdr:col>
      <xdr:colOff>600075</xdr:colOff>
      <xdr:row>76</xdr:row>
      <xdr:rowOff>74930</xdr:rowOff>
    </xdr:to>
    <xdr:sp macro="" textlink="">
      <xdr:nvSpPr>
        <xdr:cNvPr id="384" name="円/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74</xdr:row>
      <xdr:rowOff>85090</xdr:rowOff>
    </xdr:from>
    <xdr:ext cx="732155" cy="259080"/>
    <xdr:sp macro="" textlink="">
      <xdr:nvSpPr>
        <xdr:cNvPr id="385" name="テキスト ボックス 384"/>
        <xdr:cNvSpPr txBox="1"/>
      </xdr:nvSpPr>
      <xdr:spPr>
        <a:xfrm>
          <a:off x="3606800" y="127723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75</xdr:row>
      <xdr:rowOff>110490</xdr:rowOff>
    </xdr:from>
    <xdr:to xmlns:xdr="http://schemas.openxmlformats.org/drawingml/2006/spreadsheetDrawing">
      <xdr:col>4</xdr:col>
      <xdr:colOff>396875</xdr:colOff>
      <xdr:row>76</xdr:row>
      <xdr:rowOff>40640</xdr:rowOff>
    </xdr:to>
    <xdr:sp macro="" textlink="">
      <xdr:nvSpPr>
        <xdr:cNvPr id="386" name="円/楕円 385"/>
        <xdr:cNvSpPr/>
      </xdr:nvSpPr>
      <xdr:spPr>
        <a:xfrm>
          <a:off x="3048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74</xdr:row>
      <xdr:rowOff>50800</xdr:rowOff>
    </xdr:from>
    <xdr:ext cx="762000" cy="259080"/>
    <xdr:sp macro="" textlink="">
      <xdr:nvSpPr>
        <xdr:cNvPr id="387" name="テキスト ボックス 386"/>
        <xdr:cNvSpPr txBox="1"/>
      </xdr:nvSpPr>
      <xdr:spPr>
        <a:xfrm>
          <a:off x="2717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76</xdr:row>
      <xdr:rowOff>22860</xdr:rowOff>
    </xdr:from>
    <xdr:to xmlns:xdr="http://schemas.openxmlformats.org/drawingml/2006/spreadsheetDrawing">
      <xdr:col>3</xdr:col>
      <xdr:colOff>193675</xdr:colOff>
      <xdr:row>76</xdr:row>
      <xdr:rowOff>124460</xdr:rowOff>
    </xdr:to>
    <xdr:sp macro="" textlink="">
      <xdr:nvSpPr>
        <xdr:cNvPr id="388" name="円/楕円 387"/>
        <xdr:cNvSpPr/>
      </xdr:nvSpPr>
      <xdr:spPr>
        <a:xfrm>
          <a:off x="2159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74</xdr:row>
      <xdr:rowOff>134620</xdr:rowOff>
    </xdr:from>
    <xdr:ext cx="762000" cy="254635"/>
    <xdr:sp macro="" textlink="">
      <xdr:nvSpPr>
        <xdr:cNvPr id="389" name="テキスト ボックス 388"/>
        <xdr:cNvSpPr txBox="1"/>
      </xdr:nvSpPr>
      <xdr:spPr>
        <a:xfrm>
          <a:off x="1828800" y="12821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76</xdr:row>
      <xdr:rowOff>80010</xdr:rowOff>
    </xdr:from>
    <xdr:to xmlns:xdr="http://schemas.openxmlformats.org/drawingml/2006/spreadsheetDrawing">
      <xdr:col>1</xdr:col>
      <xdr:colOff>676275</xdr:colOff>
      <xdr:row>77</xdr:row>
      <xdr:rowOff>10160</xdr:rowOff>
    </xdr:to>
    <xdr:sp macro="" textlink="">
      <xdr:nvSpPr>
        <xdr:cNvPr id="390" name="円/楕円 389"/>
        <xdr:cNvSpPr/>
      </xdr:nvSpPr>
      <xdr:spPr>
        <a:xfrm>
          <a:off x="12700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20320</xdr:rowOff>
    </xdr:from>
    <xdr:ext cx="762000" cy="254635"/>
    <xdr:sp macro="" textlink="">
      <xdr:nvSpPr>
        <xdr:cNvPr id="391" name="テキスト ボックス 390"/>
        <xdr:cNvSpPr txBox="1"/>
      </xdr:nvSpPr>
      <xdr:spPr>
        <a:xfrm>
          <a:off x="939800" y="12879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前年度と比較し、１０．５ポイント減の５７．０％となっている。これは、地方税、地方交付税等が増加や、人件費や除雪に要する経費が前年度と比較し大幅に減少したためである。</a:t>
          </a:r>
        </a:p>
      </xdr:txBody>
    </xdr:sp>
    <xdr:clientData/>
  </xdr:twoCellAnchor>
  <xdr:oneCellAnchor>
    <xdr:from xmlns:xdr="http://schemas.openxmlformats.org/drawingml/2006/spreadsheetDrawing">
      <xdr:col>18</xdr:col>
      <xdr:colOff>44450</xdr:colOff>
      <xdr:row>69</xdr:row>
      <xdr:rowOff>107950</xdr:rowOff>
    </xdr:from>
    <xdr:ext cx="294005" cy="225425"/>
    <xdr:sp macro="" textlink="">
      <xdr:nvSpPr>
        <xdr:cNvPr id="403" name="テキスト ボックス 402"/>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4190" cy="254635"/>
    <xdr:sp macro="" textlink="">
      <xdr:nvSpPr>
        <xdr:cNvPr id="405" name="テキスト ボックス 404"/>
        <xdr:cNvSpPr txBox="1"/>
      </xdr:nvSpPr>
      <xdr:spPr>
        <a:xfrm>
          <a:off x="11938000" y="1427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146050</xdr:rowOff>
    </xdr:from>
    <xdr:to xmlns:xdr="http://schemas.openxmlformats.org/drawingml/2006/spreadsheetDrawing">
      <xdr:col>24</xdr:col>
      <xdr:colOff>590550</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3810</xdr:rowOff>
    </xdr:from>
    <xdr:ext cx="504190" cy="259080"/>
    <xdr:sp macro="" textlink="">
      <xdr:nvSpPr>
        <xdr:cNvPr id="407" name="テキスト ボックス 406"/>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107950</xdr:rowOff>
    </xdr:from>
    <xdr:to xmlns:xdr="http://schemas.openxmlformats.org/drawingml/2006/spreadsheetDrawing">
      <xdr:col>24</xdr:col>
      <xdr:colOff>590550</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137160</xdr:rowOff>
    </xdr:from>
    <xdr:ext cx="504190" cy="259080"/>
    <xdr:sp macro="" textlink="">
      <xdr:nvSpPr>
        <xdr:cNvPr id="409" name="テキスト ボックス 408"/>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4190" cy="254635"/>
    <xdr:sp macro="" textlink="">
      <xdr:nvSpPr>
        <xdr:cNvPr id="411" name="テキスト ボックス 410"/>
        <xdr:cNvSpPr txBox="1"/>
      </xdr:nvSpPr>
      <xdr:spPr>
        <a:xfrm>
          <a:off x="11938000" y="1312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31750</xdr:rowOff>
    </xdr:from>
    <xdr:to xmlns:xdr="http://schemas.openxmlformats.org/drawingml/2006/spreadsheetDrawing">
      <xdr:col>24</xdr:col>
      <xdr:colOff>590550</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60960</xdr:rowOff>
    </xdr:from>
    <xdr:ext cx="504190" cy="259080"/>
    <xdr:sp macro="" textlink="">
      <xdr:nvSpPr>
        <xdr:cNvPr id="413" name="テキスト ボックス 412"/>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165100</xdr:rowOff>
    </xdr:from>
    <xdr:to xmlns:xdr="http://schemas.openxmlformats.org/drawingml/2006/spreadsheetDrawing">
      <xdr:col>24</xdr:col>
      <xdr:colOff>590550</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22860</xdr:rowOff>
    </xdr:from>
    <xdr:ext cx="504190" cy="259080"/>
    <xdr:sp macro="" textlink="">
      <xdr:nvSpPr>
        <xdr:cNvPr id="415" name="テキスト ボックス 414"/>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4190" cy="254635"/>
    <xdr:sp macro="" textlink="">
      <xdr:nvSpPr>
        <xdr:cNvPr id="417" name="テキスト ボックス 416"/>
        <xdr:cNvSpPr txBox="1"/>
      </xdr:nvSpPr>
      <xdr:spPr>
        <a:xfrm>
          <a:off x="11938000" y="11986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73</xdr:row>
      <xdr:rowOff>35560</xdr:rowOff>
    </xdr:from>
    <xdr:to xmlns:xdr="http://schemas.openxmlformats.org/drawingml/2006/spreadsheetDrawing">
      <xdr:col>24</xdr:col>
      <xdr:colOff>31750</xdr:colOff>
      <xdr:row>82</xdr:row>
      <xdr:rowOff>8890</xdr:rowOff>
    </xdr:to>
    <xdr:cxnSp macro="">
      <xdr:nvCxnSpPr>
        <xdr:cNvPr id="419" name="直線コネクタ 418"/>
        <xdr:cNvCxnSpPr/>
      </xdr:nvCxnSpPr>
      <xdr:spPr>
        <a:xfrm flipV="1">
          <a:off x="16510000" y="125514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81</xdr:row>
      <xdr:rowOff>152400</xdr:rowOff>
    </xdr:from>
    <xdr:ext cx="762000" cy="259080"/>
    <xdr:sp macro="" textlink="">
      <xdr:nvSpPr>
        <xdr:cNvPr id="420" name="公債費以外最小値テキスト"/>
        <xdr:cNvSpPr txBox="1"/>
      </xdr:nvSpPr>
      <xdr:spPr>
        <a:xfrm>
          <a:off x="16598900" y="1403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82</xdr:row>
      <xdr:rowOff>8890</xdr:rowOff>
    </xdr:from>
    <xdr:to xmlns:xdr="http://schemas.openxmlformats.org/drawingml/2006/spreadsheetDrawing">
      <xdr:col>24</xdr:col>
      <xdr:colOff>120650</xdr:colOff>
      <xdr:row>82</xdr:row>
      <xdr:rowOff>8890</xdr:rowOff>
    </xdr:to>
    <xdr:cxnSp macro="">
      <xdr:nvCxnSpPr>
        <xdr:cNvPr id="421" name="直線コネクタ 420"/>
        <xdr:cNvCxnSpPr/>
      </xdr:nvCxnSpPr>
      <xdr:spPr>
        <a:xfrm>
          <a:off x="16421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71</xdr:row>
      <xdr:rowOff>121920</xdr:rowOff>
    </xdr:from>
    <xdr:ext cx="762000" cy="254635"/>
    <xdr:sp macro="" textlink="">
      <xdr:nvSpPr>
        <xdr:cNvPr id="422" name="公債費以外最大値テキスト"/>
        <xdr:cNvSpPr txBox="1"/>
      </xdr:nvSpPr>
      <xdr:spPr>
        <a:xfrm>
          <a:off x="16598900" y="12294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73</xdr:row>
      <xdr:rowOff>35560</xdr:rowOff>
    </xdr:from>
    <xdr:to xmlns:xdr="http://schemas.openxmlformats.org/drawingml/2006/spreadsheetDrawing">
      <xdr:col>24</xdr:col>
      <xdr:colOff>120650</xdr:colOff>
      <xdr:row>73</xdr:row>
      <xdr:rowOff>35560</xdr:rowOff>
    </xdr:to>
    <xdr:cxnSp macro="">
      <xdr:nvCxnSpPr>
        <xdr:cNvPr id="423" name="直線コネクタ 422"/>
        <xdr:cNvCxnSpPr/>
      </xdr:nvCxnSpPr>
      <xdr:spPr>
        <a:xfrm>
          <a:off x="16421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76</xdr:row>
      <xdr:rowOff>127000</xdr:rowOff>
    </xdr:from>
    <xdr:to xmlns:xdr="http://schemas.openxmlformats.org/drawingml/2006/spreadsheetDrawing">
      <xdr:col>24</xdr:col>
      <xdr:colOff>31750</xdr:colOff>
      <xdr:row>79</xdr:row>
      <xdr:rowOff>12700</xdr:rowOff>
    </xdr:to>
    <xdr:cxnSp macro="">
      <xdr:nvCxnSpPr>
        <xdr:cNvPr id="424" name="直線コネクタ 423"/>
        <xdr:cNvCxnSpPr/>
      </xdr:nvCxnSpPr>
      <xdr:spPr>
        <a:xfrm flipV="1">
          <a:off x="15671800" y="1315720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77</xdr:row>
      <xdr:rowOff>63500</xdr:rowOff>
    </xdr:from>
    <xdr:ext cx="762000" cy="254635"/>
    <xdr:sp macro="" textlink="">
      <xdr:nvSpPr>
        <xdr:cNvPr id="425" name="公債費以外平均値テキスト"/>
        <xdr:cNvSpPr txBox="1"/>
      </xdr:nvSpPr>
      <xdr:spPr>
        <a:xfrm>
          <a:off x="16598900" y="132651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77</xdr:row>
      <xdr:rowOff>91440</xdr:rowOff>
    </xdr:from>
    <xdr:to xmlns:xdr="http://schemas.openxmlformats.org/drawingml/2006/spreadsheetDrawing">
      <xdr:col>24</xdr:col>
      <xdr:colOff>82550</xdr:colOff>
      <xdr:row>78</xdr:row>
      <xdr:rowOff>21590</xdr:rowOff>
    </xdr:to>
    <xdr:sp macro="" textlink="">
      <xdr:nvSpPr>
        <xdr:cNvPr id="426" name="フローチャート : 判断 425"/>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77</xdr:row>
      <xdr:rowOff>81280</xdr:rowOff>
    </xdr:from>
    <xdr:to xmlns:xdr="http://schemas.openxmlformats.org/drawingml/2006/spreadsheetDrawing">
      <xdr:col>22</xdr:col>
      <xdr:colOff>565150</xdr:colOff>
      <xdr:row>79</xdr:row>
      <xdr:rowOff>12700</xdr:rowOff>
    </xdr:to>
    <xdr:cxnSp macro="">
      <xdr:nvCxnSpPr>
        <xdr:cNvPr id="427" name="直線コネクタ 426"/>
        <xdr:cNvCxnSpPr/>
      </xdr:nvCxnSpPr>
      <xdr:spPr>
        <a:xfrm>
          <a:off x="14782800" y="1328293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77</xdr:row>
      <xdr:rowOff>137160</xdr:rowOff>
    </xdr:from>
    <xdr:to xmlns:xdr="http://schemas.openxmlformats.org/drawingml/2006/spreadsheetDrawing">
      <xdr:col>22</xdr:col>
      <xdr:colOff>615950</xdr:colOff>
      <xdr:row>78</xdr:row>
      <xdr:rowOff>67310</xdr:rowOff>
    </xdr:to>
    <xdr:sp macro="" textlink="">
      <xdr:nvSpPr>
        <xdr:cNvPr id="428" name="フローチャート : 判断 427"/>
        <xdr:cNvSpPr/>
      </xdr:nvSpPr>
      <xdr:spPr>
        <a:xfrm>
          <a:off x="156210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76</xdr:row>
      <xdr:rowOff>77470</xdr:rowOff>
    </xdr:from>
    <xdr:ext cx="736600" cy="254635"/>
    <xdr:sp macro="" textlink="">
      <xdr:nvSpPr>
        <xdr:cNvPr id="429" name="テキスト ボックス 428"/>
        <xdr:cNvSpPr txBox="1"/>
      </xdr:nvSpPr>
      <xdr:spPr>
        <a:xfrm>
          <a:off x="15290800" y="131076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76</xdr:row>
      <xdr:rowOff>146050</xdr:rowOff>
    </xdr:from>
    <xdr:to xmlns:xdr="http://schemas.openxmlformats.org/drawingml/2006/spreadsheetDrawing">
      <xdr:col>21</xdr:col>
      <xdr:colOff>361950</xdr:colOff>
      <xdr:row>77</xdr:row>
      <xdr:rowOff>81280</xdr:rowOff>
    </xdr:to>
    <xdr:cxnSp macro="">
      <xdr:nvCxnSpPr>
        <xdr:cNvPr id="430" name="直線コネクタ 429"/>
        <xdr:cNvCxnSpPr/>
      </xdr:nvCxnSpPr>
      <xdr:spPr>
        <a:xfrm>
          <a:off x="13893800" y="131762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77</xdr:row>
      <xdr:rowOff>26670</xdr:rowOff>
    </xdr:from>
    <xdr:to xmlns:xdr="http://schemas.openxmlformats.org/drawingml/2006/spreadsheetDrawing">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75</xdr:row>
      <xdr:rowOff>138430</xdr:rowOff>
    </xdr:from>
    <xdr:ext cx="762000" cy="259080"/>
    <xdr:sp macro="" textlink="">
      <xdr:nvSpPr>
        <xdr:cNvPr id="432" name="テキスト ボックス 431"/>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76</xdr:row>
      <xdr:rowOff>146050</xdr:rowOff>
    </xdr:from>
    <xdr:to xmlns:xdr="http://schemas.openxmlformats.org/drawingml/2006/spreadsheetDrawing">
      <xdr:col>20</xdr:col>
      <xdr:colOff>158750</xdr:colOff>
      <xdr:row>77</xdr:row>
      <xdr:rowOff>134620</xdr:rowOff>
    </xdr:to>
    <xdr:cxnSp macro="">
      <xdr:nvCxnSpPr>
        <xdr:cNvPr id="433" name="直線コネクタ 432"/>
        <xdr:cNvCxnSpPr/>
      </xdr:nvCxnSpPr>
      <xdr:spPr>
        <a:xfrm flipV="1">
          <a:off x="13004800" y="1317625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77</xdr:row>
      <xdr:rowOff>15240</xdr:rowOff>
    </xdr:from>
    <xdr:to xmlns:xdr="http://schemas.openxmlformats.org/drawingml/2006/spreadsheetDrawing">
      <xdr:col>20</xdr:col>
      <xdr:colOff>209550</xdr:colOff>
      <xdr:row>77</xdr:row>
      <xdr:rowOff>116840</xdr:rowOff>
    </xdr:to>
    <xdr:sp macro="" textlink="">
      <xdr:nvSpPr>
        <xdr:cNvPr id="434" name="フローチャート : 判断 433"/>
        <xdr:cNvSpPr/>
      </xdr:nvSpPr>
      <xdr:spPr>
        <a:xfrm>
          <a:off x="138430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77</xdr:row>
      <xdr:rowOff>101600</xdr:rowOff>
    </xdr:from>
    <xdr:ext cx="758190" cy="259080"/>
    <xdr:sp macro="" textlink="">
      <xdr:nvSpPr>
        <xdr:cNvPr id="435" name="テキスト ボックス 434"/>
        <xdr:cNvSpPr txBox="1"/>
      </xdr:nvSpPr>
      <xdr:spPr>
        <a:xfrm>
          <a:off x="13512800" y="133032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77</xdr:row>
      <xdr:rowOff>41910</xdr:rowOff>
    </xdr:from>
    <xdr:to xmlns:xdr="http://schemas.openxmlformats.org/drawingml/2006/spreadsheetDrawing">
      <xdr:col>19</xdr:col>
      <xdr:colOff>6350</xdr:colOff>
      <xdr:row>77</xdr:row>
      <xdr:rowOff>143510</xdr:rowOff>
    </xdr:to>
    <xdr:sp macro="" textlink="">
      <xdr:nvSpPr>
        <xdr:cNvPr id="436" name="フローチャート : 判断 435"/>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75</xdr:row>
      <xdr:rowOff>153670</xdr:rowOff>
    </xdr:from>
    <xdr:ext cx="757555" cy="259080"/>
    <xdr:sp macro="" textlink="">
      <xdr:nvSpPr>
        <xdr:cNvPr id="437" name="テキスト ボックス 436"/>
        <xdr:cNvSpPr txBox="1"/>
      </xdr:nvSpPr>
      <xdr:spPr>
        <a:xfrm>
          <a:off x="12623800" y="13012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57555" cy="259080"/>
    <xdr:sp macro="" textlink="">
      <xdr:nvSpPr>
        <xdr:cNvPr id="438" name="テキスト ボックス 437"/>
        <xdr:cNvSpPr txBox="1"/>
      </xdr:nvSpPr>
      <xdr:spPr>
        <a:xfrm>
          <a:off x="162941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76</xdr:row>
      <xdr:rowOff>76200</xdr:rowOff>
    </xdr:from>
    <xdr:to xmlns:xdr="http://schemas.openxmlformats.org/drawingml/2006/spreadsheetDrawing">
      <xdr:col>24</xdr:col>
      <xdr:colOff>82550</xdr:colOff>
      <xdr:row>77</xdr:row>
      <xdr:rowOff>6350</xdr:rowOff>
    </xdr:to>
    <xdr:sp macro="" textlink="">
      <xdr:nvSpPr>
        <xdr:cNvPr id="443" name="円/楕円 442"/>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75</xdr:row>
      <xdr:rowOff>92710</xdr:rowOff>
    </xdr:from>
    <xdr:ext cx="762000" cy="259080"/>
    <xdr:sp macro="" textlink="">
      <xdr:nvSpPr>
        <xdr:cNvPr id="444"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78</xdr:row>
      <xdr:rowOff>133350</xdr:rowOff>
    </xdr:from>
    <xdr:to xmlns:xdr="http://schemas.openxmlformats.org/drawingml/2006/spreadsheetDrawing">
      <xdr:col>22</xdr:col>
      <xdr:colOff>615950</xdr:colOff>
      <xdr:row>79</xdr:row>
      <xdr:rowOff>63500</xdr:rowOff>
    </xdr:to>
    <xdr:sp macro="" textlink="">
      <xdr:nvSpPr>
        <xdr:cNvPr id="445" name="円/楕円 444"/>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79</xdr:row>
      <xdr:rowOff>48260</xdr:rowOff>
    </xdr:from>
    <xdr:ext cx="736600" cy="259080"/>
    <xdr:sp macro="" textlink="">
      <xdr:nvSpPr>
        <xdr:cNvPr id="446" name="テキスト ボックス 445"/>
        <xdr:cNvSpPr txBox="1"/>
      </xdr:nvSpPr>
      <xdr:spPr>
        <a:xfrm>
          <a:off x="15290800" y="1359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77</xdr:row>
      <xdr:rowOff>30480</xdr:rowOff>
    </xdr:from>
    <xdr:to xmlns:xdr="http://schemas.openxmlformats.org/drawingml/2006/spreadsheetDrawing">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77</xdr:row>
      <xdr:rowOff>116840</xdr:rowOff>
    </xdr:from>
    <xdr:ext cx="762000" cy="259080"/>
    <xdr:sp macro="" textlink="">
      <xdr:nvSpPr>
        <xdr:cNvPr id="448" name="テキスト ボックス 447"/>
        <xdr:cNvSpPr txBox="1"/>
      </xdr:nvSpPr>
      <xdr:spPr>
        <a:xfrm>
          <a:off x="14401800" y="1331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76</xdr:row>
      <xdr:rowOff>95250</xdr:rowOff>
    </xdr:from>
    <xdr:to xmlns:xdr="http://schemas.openxmlformats.org/drawingml/2006/spreadsheetDrawing">
      <xdr:col>20</xdr:col>
      <xdr:colOff>209550</xdr:colOff>
      <xdr:row>77</xdr:row>
      <xdr:rowOff>25400</xdr:rowOff>
    </xdr:to>
    <xdr:sp macro="" textlink="">
      <xdr:nvSpPr>
        <xdr:cNvPr id="449" name="円/楕円 448"/>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75</xdr:row>
      <xdr:rowOff>35560</xdr:rowOff>
    </xdr:from>
    <xdr:ext cx="758190" cy="259080"/>
    <xdr:sp macro="" textlink="">
      <xdr:nvSpPr>
        <xdr:cNvPr id="450" name="テキスト ボックス 449"/>
        <xdr:cNvSpPr txBox="1"/>
      </xdr:nvSpPr>
      <xdr:spPr>
        <a:xfrm>
          <a:off x="13512800" y="128943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77</xdr:row>
      <xdr:rowOff>83820</xdr:rowOff>
    </xdr:from>
    <xdr:to xmlns:xdr="http://schemas.openxmlformats.org/drawingml/2006/spreadsheetDrawing">
      <xdr:col>19</xdr:col>
      <xdr:colOff>6350</xdr:colOff>
      <xdr:row>78</xdr:row>
      <xdr:rowOff>13970</xdr:rowOff>
    </xdr:to>
    <xdr:sp macro="" textlink="">
      <xdr:nvSpPr>
        <xdr:cNvPr id="451" name="円/楕円 450"/>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77</xdr:row>
      <xdr:rowOff>170180</xdr:rowOff>
    </xdr:from>
    <xdr:ext cx="757555" cy="259080"/>
    <xdr:sp macro="" textlink="">
      <xdr:nvSpPr>
        <xdr:cNvPr id="452" name="テキスト ボックス 451"/>
        <xdr:cNvSpPr txBox="1"/>
      </xdr:nvSpPr>
      <xdr:spPr>
        <a:xfrm>
          <a:off x="12623800" y="133718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福島県金山町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210" cy="271145"/>
    <xdr:sp macro="" textlink="">
      <xdr:nvSpPr>
        <xdr:cNvPr id="29" name="テキスト ボックス 28"/>
        <xdr:cNvSpPr txBox="1"/>
      </xdr:nvSpPr>
      <xdr:spPr>
        <a:xfrm>
          <a:off x="1676400" y="1270000"/>
          <a:ext cx="41021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20</xdr:row>
      <xdr:rowOff>79375</xdr:rowOff>
    </xdr:from>
    <xdr:to xmlns:xdr="http://schemas.openxmlformats.org/drawingml/2006/spreadsheetDrawing">
      <xdr:col>5</xdr:col>
      <xdr:colOff>733425</xdr:colOff>
      <xdr:row>20</xdr:row>
      <xdr:rowOff>79375</xdr:rowOff>
    </xdr:to>
    <xdr:cxnSp macro="">
      <xdr:nvCxnSpPr>
        <xdr:cNvPr id="31" name="直線コネクタ 30"/>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109220</xdr:rowOff>
    </xdr:from>
    <xdr:ext cx="761365" cy="254635"/>
    <xdr:sp macro="" textlink="">
      <xdr:nvSpPr>
        <xdr:cNvPr id="32" name="テキスト ボックス 31"/>
        <xdr:cNvSpPr txBox="1"/>
      </xdr:nvSpPr>
      <xdr:spPr>
        <a:xfrm>
          <a:off x="1409065" y="3414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41275</xdr:rowOff>
    </xdr:from>
    <xdr:to xmlns:xdr="http://schemas.openxmlformats.org/drawingml/2006/spreadsheetDrawing">
      <xdr:col>5</xdr:col>
      <xdr:colOff>733425</xdr:colOff>
      <xdr:row>18</xdr:row>
      <xdr:rowOff>41275</xdr:rowOff>
    </xdr:to>
    <xdr:cxnSp macro="">
      <xdr:nvCxnSpPr>
        <xdr:cNvPr id="33" name="直線コネクタ 32"/>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17</xdr:row>
      <xdr:rowOff>70485</xdr:rowOff>
    </xdr:from>
    <xdr:ext cx="761365" cy="259080"/>
    <xdr:sp macro="" textlink="">
      <xdr:nvSpPr>
        <xdr:cNvPr id="34" name="テキスト ボックス 33"/>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5" name="直線コネクタ 34"/>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4635"/>
    <xdr:sp macro="" textlink="">
      <xdr:nvSpPr>
        <xdr:cNvPr id="36" name="テキスト ボックス 35"/>
        <xdr:cNvSpPr txBox="1"/>
      </xdr:nvSpPr>
      <xdr:spPr>
        <a:xfrm>
          <a:off x="1409065" y="2651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136525</xdr:rowOff>
    </xdr:from>
    <xdr:to xmlns:xdr="http://schemas.openxmlformats.org/drawingml/2006/spreadsheetDrawing">
      <xdr:col>5</xdr:col>
      <xdr:colOff>733425</xdr:colOff>
      <xdr:row>13</xdr:row>
      <xdr:rowOff>136525</xdr:rowOff>
    </xdr:to>
    <xdr:cxnSp macro="">
      <xdr:nvCxnSpPr>
        <xdr:cNvPr id="37" name="直線コネクタ 36"/>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166370</xdr:rowOff>
    </xdr:from>
    <xdr:ext cx="761365" cy="254635"/>
    <xdr:sp macro="" textlink="">
      <xdr:nvSpPr>
        <xdr:cNvPr id="38" name="テキスト ボックス 37"/>
        <xdr:cNvSpPr txBox="1"/>
      </xdr:nvSpPr>
      <xdr:spPr>
        <a:xfrm>
          <a:off x="1409065" y="2271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98425</xdr:rowOff>
    </xdr:from>
    <xdr:to xmlns:xdr="http://schemas.openxmlformats.org/drawingml/2006/spreadsheetDrawing">
      <xdr:col>5</xdr:col>
      <xdr:colOff>733425</xdr:colOff>
      <xdr:row>11</xdr:row>
      <xdr:rowOff>98425</xdr:rowOff>
    </xdr:to>
    <xdr:cxnSp macro="">
      <xdr:nvCxnSpPr>
        <xdr:cNvPr id="39" name="直線コネクタ 38"/>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127635</xdr:rowOff>
    </xdr:from>
    <xdr:ext cx="761365" cy="259080"/>
    <xdr:sp macro="" textlink="">
      <xdr:nvSpPr>
        <xdr:cNvPr id="40" name="テキスト ボックス 39"/>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1" name="直線コネクタ 40"/>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4635"/>
    <xdr:sp macro="" textlink="">
      <xdr:nvSpPr>
        <xdr:cNvPr id="42" name="テキスト ボックス 41"/>
        <xdr:cNvSpPr txBox="1"/>
      </xdr:nvSpPr>
      <xdr:spPr>
        <a:xfrm>
          <a:off x="1409065" y="1508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91440</xdr:rowOff>
    </xdr:from>
    <xdr:to xmlns:xdr="http://schemas.openxmlformats.org/drawingml/2006/spreadsheetDrawing">
      <xdr:col>4</xdr:col>
      <xdr:colOff>1118235</xdr:colOff>
      <xdr:row>19</xdr:row>
      <xdr:rowOff>31115</xdr:rowOff>
    </xdr:to>
    <xdr:cxnSp macro="">
      <xdr:nvCxnSpPr>
        <xdr:cNvPr id="44" name="直線コネクタ 43"/>
        <xdr:cNvCxnSpPr/>
      </xdr:nvCxnSpPr>
      <xdr:spPr>
        <a:xfrm flipV="1">
          <a:off x="5652135" y="2196465"/>
          <a:ext cx="0" cy="1139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19</xdr:row>
      <xdr:rowOff>3175</xdr:rowOff>
    </xdr:from>
    <xdr:ext cx="762635" cy="259080"/>
    <xdr:sp macro="" textlink="">
      <xdr:nvSpPr>
        <xdr:cNvPr id="45" name="人口1人当たり決算額の推移最小値テキスト130"/>
        <xdr:cNvSpPr txBox="1"/>
      </xdr:nvSpPr>
      <xdr:spPr>
        <a:xfrm>
          <a:off x="5740400" y="3308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19</xdr:row>
      <xdr:rowOff>31115</xdr:rowOff>
    </xdr:from>
    <xdr:to xmlns:xdr="http://schemas.openxmlformats.org/drawingml/2006/spreadsheetDrawing">
      <xdr:col>5</xdr:col>
      <xdr:colOff>73025</xdr:colOff>
      <xdr:row>19</xdr:row>
      <xdr:rowOff>31115</xdr:rowOff>
    </xdr:to>
    <xdr:cxnSp macro="">
      <xdr:nvCxnSpPr>
        <xdr:cNvPr id="46" name="直線コネクタ 45"/>
        <xdr:cNvCxnSpPr/>
      </xdr:nvCxnSpPr>
      <xdr:spPr>
        <a:xfrm>
          <a:off x="5561965" y="3336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6350</xdr:rowOff>
    </xdr:from>
    <xdr:ext cx="762635" cy="254635"/>
    <xdr:sp macro="" textlink="">
      <xdr:nvSpPr>
        <xdr:cNvPr id="47" name="人口1人当たり決算額の推移最大値テキスト130"/>
        <xdr:cNvSpPr txBox="1"/>
      </xdr:nvSpPr>
      <xdr:spPr>
        <a:xfrm>
          <a:off x="5740400" y="193992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91440</xdr:rowOff>
    </xdr:from>
    <xdr:to xmlns:xdr="http://schemas.openxmlformats.org/drawingml/2006/spreadsheetDrawing">
      <xdr:col>5</xdr:col>
      <xdr:colOff>73025</xdr:colOff>
      <xdr:row>12</xdr:row>
      <xdr:rowOff>91440</xdr:rowOff>
    </xdr:to>
    <xdr:cxnSp macro="">
      <xdr:nvCxnSpPr>
        <xdr:cNvPr id="48" name="直線コネクタ 47"/>
        <xdr:cNvCxnSpPr/>
      </xdr:nvCxnSpPr>
      <xdr:spPr>
        <a:xfrm>
          <a:off x="5561965" y="219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17</xdr:row>
      <xdr:rowOff>89535</xdr:rowOff>
    </xdr:from>
    <xdr:to xmlns:xdr="http://schemas.openxmlformats.org/drawingml/2006/spreadsheetDrawing">
      <xdr:col>4</xdr:col>
      <xdr:colOff>1118235</xdr:colOff>
      <xdr:row>17</xdr:row>
      <xdr:rowOff>97790</xdr:rowOff>
    </xdr:to>
    <xdr:cxnSp macro="">
      <xdr:nvCxnSpPr>
        <xdr:cNvPr id="49" name="直線コネクタ 48"/>
        <xdr:cNvCxnSpPr/>
      </xdr:nvCxnSpPr>
      <xdr:spPr>
        <a:xfrm flipV="1">
          <a:off x="5003800" y="3051810"/>
          <a:ext cx="6483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17</xdr:row>
      <xdr:rowOff>74930</xdr:rowOff>
    </xdr:from>
    <xdr:ext cx="762635" cy="254635"/>
    <xdr:sp macro="" textlink="">
      <xdr:nvSpPr>
        <xdr:cNvPr id="50" name="人口1人当たり決算額の推移平均値テキスト130"/>
        <xdr:cNvSpPr txBox="1"/>
      </xdr:nvSpPr>
      <xdr:spPr>
        <a:xfrm>
          <a:off x="5740400" y="3037205"/>
          <a:ext cx="7626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17</xdr:row>
      <xdr:rowOff>99060</xdr:rowOff>
    </xdr:from>
    <xdr:to xmlns:xdr="http://schemas.openxmlformats.org/drawingml/2006/spreadsheetDrawing">
      <xdr:col>5</xdr:col>
      <xdr:colOff>35560</xdr:colOff>
      <xdr:row>18</xdr:row>
      <xdr:rowOff>29210</xdr:rowOff>
    </xdr:to>
    <xdr:sp macro="" textlink="">
      <xdr:nvSpPr>
        <xdr:cNvPr id="51" name="フローチャート : 判断 50"/>
        <xdr:cNvSpPr/>
      </xdr:nvSpPr>
      <xdr:spPr>
        <a:xfrm>
          <a:off x="5600700" y="306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17</xdr:row>
      <xdr:rowOff>97790</xdr:rowOff>
    </xdr:from>
    <xdr:to xmlns:xdr="http://schemas.openxmlformats.org/drawingml/2006/spreadsheetDrawing">
      <xdr:col>4</xdr:col>
      <xdr:colOff>469900</xdr:colOff>
      <xdr:row>17</xdr:row>
      <xdr:rowOff>111760</xdr:rowOff>
    </xdr:to>
    <xdr:cxnSp macro="">
      <xdr:nvCxnSpPr>
        <xdr:cNvPr id="52" name="直線コネクタ 51"/>
        <xdr:cNvCxnSpPr/>
      </xdr:nvCxnSpPr>
      <xdr:spPr>
        <a:xfrm flipV="1">
          <a:off x="4305935" y="3060065"/>
          <a:ext cx="69786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17</xdr:row>
      <xdr:rowOff>100965</xdr:rowOff>
    </xdr:from>
    <xdr:to xmlns:xdr="http://schemas.openxmlformats.org/drawingml/2006/spreadsheetDrawing">
      <xdr:col>4</xdr:col>
      <xdr:colOff>520700</xdr:colOff>
      <xdr:row>18</xdr:row>
      <xdr:rowOff>31115</xdr:rowOff>
    </xdr:to>
    <xdr:sp macro="" textlink="">
      <xdr:nvSpPr>
        <xdr:cNvPr id="53" name="フローチャート : 判断 52"/>
        <xdr:cNvSpPr/>
      </xdr:nvSpPr>
      <xdr:spPr>
        <a:xfrm>
          <a:off x="4953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18</xdr:row>
      <xdr:rowOff>15875</xdr:rowOff>
    </xdr:from>
    <xdr:ext cx="733425" cy="259080"/>
    <xdr:sp macro="" textlink="">
      <xdr:nvSpPr>
        <xdr:cNvPr id="54" name="テキスト ボックス 53"/>
        <xdr:cNvSpPr txBox="1"/>
      </xdr:nvSpPr>
      <xdr:spPr>
        <a:xfrm>
          <a:off x="4622800" y="31496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17</xdr:row>
      <xdr:rowOff>111760</xdr:rowOff>
    </xdr:from>
    <xdr:to xmlns:xdr="http://schemas.openxmlformats.org/drawingml/2006/spreadsheetDrawing">
      <xdr:col>3</xdr:col>
      <xdr:colOff>905510</xdr:colOff>
      <xdr:row>17</xdr:row>
      <xdr:rowOff>115570</xdr:rowOff>
    </xdr:to>
    <xdr:cxnSp macro="">
      <xdr:nvCxnSpPr>
        <xdr:cNvPr id="55" name="直線コネクタ 54"/>
        <xdr:cNvCxnSpPr/>
      </xdr:nvCxnSpPr>
      <xdr:spPr>
        <a:xfrm flipV="1">
          <a:off x="3606800" y="3074035"/>
          <a:ext cx="69913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17</xdr:row>
      <xdr:rowOff>120650</xdr:rowOff>
    </xdr:from>
    <xdr:to xmlns:xdr="http://schemas.openxmlformats.org/drawingml/2006/spreadsheetDrawing">
      <xdr:col>3</xdr:col>
      <xdr:colOff>956310</xdr:colOff>
      <xdr:row>18</xdr:row>
      <xdr:rowOff>50165</xdr:rowOff>
    </xdr:to>
    <xdr:sp macro="" textlink="">
      <xdr:nvSpPr>
        <xdr:cNvPr id="56" name="フローチャート : 判断 55"/>
        <xdr:cNvSpPr/>
      </xdr:nvSpPr>
      <xdr:spPr>
        <a:xfrm>
          <a:off x="4254500" y="30829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18</xdr:row>
      <xdr:rowOff>34925</xdr:rowOff>
    </xdr:from>
    <xdr:ext cx="762635" cy="259080"/>
    <xdr:sp macro="" textlink="">
      <xdr:nvSpPr>
        <xdr:cNvPr id="57" name="テキスト ボックス 56"/>
        <xdr:cNvSpPr txBox="1"/>
      </xdr:nvSpPr>
      <xdr:spPr>
        <a:xfrm>
          <a:off x="3924300" y="31686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17</xdr:row>
      <xdr:rowOff>115570</xdr:rowOff>
    </xdr:from>
    <xdr:to xmlns:xdr="http://schemas.openxmlformats.org/drawingml/2006/spreadsheetDrawing">
      <xdr:col>3</xdr:col>
      <xdr:colOff>206375</xdr:colOff>
      <xdr:row>17</xdr:row>
      <xdr:rowOff>116840</xdr:rowOff>
    </xdr:to>
    <xdr:cxnSp macro="">
      <xdr:nvCxnSpPr>
        <xdr:cNvPr id="58" name="直線コネクタ 57"/>
        <xdr:cNvCxnSpPr/>
      </xdr:nvCxnSpPr>
      <xdr:spPr>
        <a:xfrm flipV="1">
          <a:off x="2908300" y="307784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17</xdr:row>
      <xdr:rowOff>125730</xdr:rowOff>
    </xdr:from>
    <xdr:to xmlns:xdr="http://schemas.openxmlformats.org/drawingml/2006/spreadsheetDrawing">
      <xdr:col>3</xdr:col>
      <xdr:colOff>257175</xdr:colOff>
      <xdr:row>18</xdr:row>
      <xdr:rowOff>55880</xdr:rowOff>
    </xdr:to>
    <xdr:sp macro="" textlink="">
      <xdr:nvSpPr>
        <xdr:cNvPr id="59" name="フローチャート : 判断 58"/>
        <xdr:cNvSpPr/>
      </xdr:nvSpPr>
      <xdr:spPr>
        <a:xfrm>
          <a:off x="3555365" y="30880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18</xdr:row>
      <xdr:rowOff>40640</xdr:rowOff>
    </xdr:from>
    <xdr:ext cx="762635" cy="254635"/>
    <xdr:sp macro="" textlink="">
      <xdr:nvSpPr>
        <xdr:cNvPr id="60" name="テキスト ボックス 59"/>
        <xdr:cNvSpPr txBox="1"/>
      </xdr:nvSpPr>
      <xdr:spPr>
        <a:xfrm>
          <a:off x="3225165" y="317436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17</xdr:row>
      <xdr:rowOff>123825</xdr:rowOff>
    </xdr:from>
    <xdr:to xmlns:xdr="http://schemas.openxmlformats.org/drawingml/2006/spreadsheetDrawing">
      <xdr:col>2</xdr:col>
      <xdr:colOff>692785</xdr:colOff>
      <xdr:row>18</xdr:row>
      <xdr:rowOff>53975</xdr:rowOff>
    </xdr:to>
    <xdr:sp macro="" textlink="">
      <xdr:nvSpPr>
        <xdr:cNvPr id="61" name="フローチャート : 判断 60"/>
        <xdr:cNvSpPr/>
      </xdr:nvSpPr>
      <xdr:spPr>
        <a:xfrm>
          <a:off x="2857500" y="30861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18</xdr:row>
      <xdr:rowOff>38735</xdr:rowOff>
    </xdr:from>
    <xdr:ext cx="762635" cy="259080"/>
    <xdr:sp macro="" textlink="">
      <xdr:nvSpPr>
        <xdr:cNvPr id="62" name="テキスト ボックス 61"/>
        <xdr:cNvSpPr txBox="1"/>
      </xdr:nvSpPr>
      <xdr:spPr>
        <a:xfrm>
          <a:off x="2527300" y="31724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095" cy="259080"/>
    <xdr:sp macro="" textlink="">
      <xdr:nvSpPr>
        <xdr:cNvPr id="64" name="テキスト ボックス 63"/>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095" cy="259080"/>
    <xdr:sp macro="" textlink="">
      <xdr:nvSpPr>
        <xdr:cNvPr id="65" name="テキスト ボックス 64"/>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6" name="テキスト ボックス 65"/>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7" name="テキスト ボックス 66"/>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17</xdr:row>
      <xdr:rowOff>38735</xdr:rowOff>
    </xdr:from>
    <xdr:to xmlns:xdr="http://schemas.openxmlformats.org/drawingml/2006/spreadsheetDrawing">
      <xdr:col>5</xdr:col>
      <xdr:colOff>35560</xdr:colOff>
      <xdr:row>17</xdr:row>
      <xdr:rowOff>140335</xdr:rowOff>
    </xdr:to>
    <xdr:sp macro="" textlink="">
      <xdr:nvSpPr>
        <xdr:cNvPr id="68" name="円/楕円 67"/>
        <xdr:cNvSpPr/>
      </xdr:nvSpPr>
      <xdr:spPr>
        <a:xfrm>
          <a:off x="5600700" y="30010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16</xdr:row>
      <xdr:rowOff>55245</xdr:rowOff>
    </xdr:from>
    <xdr:ext cx="762635" cy="254635"/>
    <xdr:sp macro="" textlink="">
      <xdr:nvSpPr>
        <xdr:cNvPr id="69" name="人口1人当たり決算額の推移該当値テキスト130"/>
        <xdr:cNvSpPr txBox="1"/>
      </xdr:nvSpPr>
      <xdr:spPr>
        <a:xfrm>
          <a:off x="5740400" y="284607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264,610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17</xdr:row>
      <xdr:rowOff>46355</xdr:rowOff>
    </xdr:from>
    <xdr:to xmlns:xdr="http://schemas.openxmlformats.org/drawingml/2006/spreadsheetDrawing">
      <xdr:col>4</xdr:col>
      <xdr:colOff>520700</xdr:colOff>
      <xdr:row>17</xdr:row>
      <xdr:rowOff>147955</xdr:rowOff>
    </xdr:to>
    <xdr:sp macro="" textlink="">
      <xdr:nvSpPr>
        <xdr:cNvPr id="70" name="円/楕円 69"/>
        <xdr:cNvSpPr/>
      </xdr:nvSpPr>
      <xdr:spPr>
        <a:xfrm>
          <a:off x="4953000" y="300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15</xdr:row>
      <xdr:rowOff>158115</xdr:rowOff>
    </xdr:from>
    <xdr:ext cx="733425" cy="254635"/>
    <xdr:sp macro="" textlink="">
      <xdr:nvSpPr>
        <xdr:cNvPr id="71" name="テキスト ボックス 70"/>
        <xdr:cNvSpPr txBox="1"/>
      </xdr:nvSpPr>
      <xdr:spPr>
        <a:xfrm>
          <a:off x="4622800" y="2777490"/>
          <a:ext cx="7334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260,750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17</xdr:row>
      <xdr:rowOff>60960</xdr:rowOff>
    </xdr:from>
    <xdr:to xmlns:xdr="http://schemas.openxmlformats.org/drawingml/2006/spreadsheetDrawing">
      <xdr:col>3</xdr:col>
      <xdr:colOff>956310</xdr:colOff>
      <xdr:row>17</xdr:row>
      <xdr:rowOff>162560</xdr:rowOff>
    </xdr:to>
    <xdr:sp macro="" textlink="">
      <xdr:nvSpPr>
        <xdr:cNvPr id="72" name="円/楕円 71"/>
        <xdr:cNvSpPr/>
      </xdr:nvSpPr>
      <xdr:spPr>
        <a:xfrm>
          <a:off x="4254500" y="30232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16</xdr:row>
      <xdr:rowOff>1270</xdr:rowOff>
    </xdr:from>
    <xdr:ext cx="762635" cy="259080"/>
    <xdr:sp macro="" textlink="">
      <xdr:nvSpPr>
        <xdr:cNvPr id="73" name="テキスト ボックス 72"/>
        <xdr:cNvSpPr txBox="1"/>
      </xdr:nvSpPr>
      <xdr:spPr>
        <a:xfrm>
          <a:off x="3924300" y="2792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253,160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17</xdr:row>
      <xdr:rowOff>64770</xdr:rowOff>
    </xdr:from>
    <xdr:to xmlns:xdr="http://schemas.openxmlformats.org/drawingml/2006/spreadsheetDrawing">
      <xdr:col>3</xdr:col>
      <xdr:colOff>257175</xdr:colOff>
      <xdr:row>17</xdr:row>
      <xdr:rowOff>166370</xdr:rowOff>
    </xdr:to>
    <xdr:sp macro="" textlink="">
      <xdr:nvSpPr>
        <xdr:cNvPr id="74" name="円/楕円 73"/>
        <xdr:cNvSpPr/>
      </xdr:nvSpPr>
      <xdr:spPr>
        <a:xfrm>
          <a:off x="3555365" y="30270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16</xdr:row>
      <xdr:rowOff>5080</xdr:rowOff>
    </xdr:from>
    <xdr:ext cx="762635" cy="259080"/>
    <xdr:sp macro="" textlink="">
      <xdr:nvSpPr>
        <xdr:cNvPr id="75" name="テキスト ボックス 74"/>
        <xdr:cNvSpPr txBox="1"/>
      </xdr:nvSpPr>
      <xdr:spPr>
        <a:xfrm>
          <a:off x="3225165" y="27959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251,153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17</xdr:row>
      <xdr:rowOff>66040</xdr:rowOff>
    </xdr:from>
    <xdr:to xmlns:xdr="http://schemas.openxmlformats.org/drawingml/2006/spreadsheetDrawing">
      <xdr:col>2</xdr:col>
      <xdr:colOff>692785</xdr:colOff>
      <xdr:row>17</xdr:row>
      <xdr:rowOff>167640</xdr:rowOff>
    </xdr:to>
    <xdr:sp macro="" textlink="">
      <xdr:nvSpPr>
        <xdr:cNvPr id="76" name="円/楕円 75"/>
        <xdr:cNvSpPr/>
      </xdr:nvSpPr>
      <xdr:spPr>
        <a:xfrm>
          <a:off x="2857500" y="30283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16</xdr:row>
      <xdr:rowOff>6350</xdr:rowOff>
    </xdr:from>
    <xdr:ext cx="762635" cy="254635"/>
    <xdr:sp macro="" textlink="">
      <xdr:nvSpPr>
        <xdr:cNvPr id="77" name="テキスト ボックス 76"/>
        <xdr:cNvSpPr txBox="1"/>
      </xdr:nvSpPr>
      <xdr:spPr>
        <a:xfrm>
          <a:off x="2527300" y="279717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250,355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8" name="正方形/長方形 77"/>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79" name="角丸四角形 78"/>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0" name="正方形/長方形 79"/>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1" name="正方形/長方形 80"/>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2" name="正方形/長方形 81"/>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3" name="直線コネクタ 82"/>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5" name="直線コネクタ 84"/>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7" name="直線コネクタ 86"/>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8" name="円/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89" name="フローチャート :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0" name="正方形/長方形 89"/>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210" cy="275590"/>
    <xdr:sp macro="" textlink="">
      <xdr:nvSpPr>
        <xdr:cNvPr id="91" name="テキスト ボックス 90"/>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2" name="直線コネクタ 91"/>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88900</xdr:rowOff>
    </xdr:from>
    <xdr:to xmlns:xdr="http://schemas.openxmlformats.org/drawingml/2006/spreadsheetDrawing">
      <xdr:col>5</xdr:col>
      <xdr:colOff>733425</xdr:colOff>
      <xdr:row>38</xdr:row>
      <xdr:rowOff>88900</xdr:rowOff>
    </xdr:to>
    <xdr:cxnSp macro="">
      <xdr:nvCxnSpPr>
        <xdr:cNvPr id="93" name="直線コネクタ 92"/>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37</xdr:row>
      <xdr:rowOff>50800</xdr:rowOff>
    </xdr:from>
    <xdr:to xmlns:xdr="http://schemas.openxmlformats.org/drawingml/2006/spreadsheetDrawing">
      <xdr:col>5</xdr:col>
      <xdr:colOff>733425</xdr:colOff>
      <xdr:row>37</xdr:row>
      <xdr:rowOff>50800</xdr:rowOff>
    </xdr:to>
    <xdr:cxnSp macro="">
      <xdr:nvCxnSpPr>
        <xdr:cNvPr id="94" name="直線コネクタ 93"/>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36</xdr:row>
      <xdr:rowOff>80010</xdr:rowOff>
    </xdr:from>
    <xdr:ext cx="761365" cy="259715"/>
    <xdr:sp macro="" textlink="">
      <xdr:nvSpPr>
        <xdr:cNvPr id="95" name="テキスト ボックス 94"/>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184150</xdr:rowOff>
    </xdr:from>
    <xdr:to xmlns:xdr="http://schemas.openxmlformats.org/drawingml/2006/spreadsheetDrawing">
      <xdr:col>5</xdr:col>
      <xdr:colOff>733425</xdr:colOff>
      <xdr:row>35</xdr:row>
      <xdr:rowOff>184150</xdr:rowOff>
    </xdr:to>
    <xdr:cxnSp macro="">
      <xdr:nvCxnSpPr>
        <xdr:cNvPr id="96" name="直線コネクタ 95"/>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41910</xdr:rowOff>
    </xdr:from>
    <xdr:ext cx="761365" cy="255270"/>
    <xdr:sp macro="" textlink="">
      <xdr:nvSpPr>
        <xdr:cNvPr id="97" name="テキスト ボックス 96"/>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146685</xdr:rowOff>
    </xdr:from>
    <xdr:to xmlns:xdr="http://schemas.openxmlformats.org/drawingml/2006/spreadsheetDrawing">
      <xdr:col>5</xdr:col>
      <xdr:colOff>733425</xdr:colOff>
      <xdr:row>34</xdr:row>
      <xdr:rowOff>146685</xdr:rowOff>
    </xdr:to>
    <xdr:cxnSp macro="">
      <xdr:nvCxnSpPr>
        <xdr:cNvPr id="98" name="直線コネクタ 97"/>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3810</xdr:rowOff>
    </xdr:from>
    <xdr:ext cx="761365" cy="259715"/>
    <xdr:sp macro="" textlink="">
      <xdr:nvSpPr>
        <xdr:cNvPr id="99" name="テキスト ボックス 98"/>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107315</xdr:rowOff>
    </xdr:from>
    <xdr:to xmlns:xdr="http://schemas.openxmlformats.org/drawingml/2006/spreadsheetDrawing">
      <xdr:col>5</xdr:col>
      <xdr:colOff>733425</xdr:colOff>
      <xdr:row>33</xdr:row>
      <xdr:rowOff>107315</xdr:rowOff>
    </xdr:to>
    <xdr:cxnSp macro="">
      <xdr:nvCxnSpPr>
        <xdr:cNvPr id="100" name="直線コネクタ 99"/>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137160</xdr:rowOff>
    </xdr:from>
    <xdr:ext cx="761365" cy="259080"/>
    <xdr:sp macro="" textlink="">
      <xdr:nvSpPr>
        <xdr:cNvPr id="101" name="テキスト ボックス 100"/>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4635"/>
    <xdr:sp macro="" textlink="">
      <xdr:nvSpPr>
        <xdr:cNvPr id="103" name="テキスト ボックス 102"/>
        <xdr:cNvSpPr txBox="1"/>
      </xdr:nvSpPr>
      <xdr:spPr>
        <a:xfrm>
          <a:off x="1409065" y="55098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66040</xdr:rowOff>
    </xdr:from>
    <xdr:to xmlns:xdr="http://schemas.openxmlformats.org/drawingml/2006/spreadsheetDrawing">
      <xdr:col>4</xdr:col>
      <xdr:colOff>1118235</xdr:colOff>
      <xdr:row>37</xdr:row>
      <xdr:rowOff>239395</xdr:rowOff>
    </xdr:to>
    <xdr:cxnSp macro="">
      <xdr:nvCxnSpPr>
        <xdr:cNvPr id="105" name="直線コネクタ 104"/>
        <xdr:cNvCxnSpPr/>
      </xdr:nvCxnSpPr>
      <xdr:spPr>
        <a:xfrm flipV="1">
          <a:off x="5652135" y="599059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37</xdr:row>
      <xdr:rowOff>210820</xdr:rowOff>
    </xdr:from>
    <xdr:ext cx="762635" cy="259080"/>
    <xdr:sp macro="" textlink="">
      <xdr:nvSpPr>
        <xdr:cNvPr id="106" name="人口1人当たり決算額の推移最小値テキスト445"/>
        <xdr:cNvSpPr txBox="1"/>
      </xdr:nvSpPr>
      <xdr:spPr>
        <a:xfrm>
          <a:off x="5740400" y="7335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37</xdr:row>
      <xdr:rowOff>239395</xdr:rowOff>
    </xdr:from>
    <xdr:to xmlns:xdr="http://schemas.openxmlformats.org/drawingml/2006/spreadsheetDrawing">
      <xdr:col>5</xdr:col>
      <xdr:colOff>73025</xdr:colOff>
      <xdr:row>37</xdr:row>
      <xdr:rowOff>239395</xdr:rowOff>
    </xdr:to>
    <xdr:cxnSp macro="">
      <xdr:nvCxnSpPr>
        <xdr:cNvPr id="107" name="直線コネクタ 106"/>
        <xdr:cNvCxnSpPr/>
      </xdr:nvCxnSpPr>
      <xdr:spPr>
        <a:xfrm>
          <a:off x="5561965" y="73640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31</xdr:row>
      <xdr:rowOff>322580</xdr:rowOff>
    </xdr:from>
    <xdr:ext cx="762635" cy="259080"/>
    <xdr:sp macro="" textlink="">
      <xdr:nvSpPr>
        <xdr:cNvPr id="108" name="人口1人当たり決算額の推移最大値テキスト445"/>
        <xdr:cNvSpPr txBox="1"/>
      </xdr:nvSpPr>
      <xdr:spPr>
        <a:xfrm>
          <a:off x="5740400" y="573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66040</xdr:rowOff>
    </xdr:from>
    <xdr:to xmlns:xdr="http://schemas.openxmlformats.org/drawingml/2006/spreadsheetDrawing">
      <xdr:col>5</xdr:col>
      <xdr:colOff>73025</xdr:colOff>
      <xdr:row>33</xdr:row>
      <xdr:rowOff>66040</xdr:rowOff>
    </xdr:to>
    <xdr:cxnSp macro="">
      <xdr:nvCxnSpPr>
        <xdr:cNvPr id="109" name="直線コネクタ 108"/>
        <xdr:cNvCxnSpPr/>
      </xdr:nvCxnSpPr>
      <xdr:spPr>
        <a:xfrm>
          <a:off x="5561965" y="59905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36</xdr:row>
      <xdr:rowOff>35560</xdr:rowOff>
    </xdr:from>
    <xdr:to xmlns:xdr="http://schemas.openxmlformats.org/drawingml/2006/spreadsheetDrawing">
      <xdr:col>4</xdr:col>
      <xdr:colOff>1118235</xdr:colOff>
      <xdr:row>36</xdr:row>
      <xdr:rowOff>52070</xdr:rowOff>
    </xdr:to>
    <xdr:cxnSp macro="">
      <xdr:nvCxnSpPr>
        <xdr:cNvPr id="110" name="直線コネクタ 109"/>
        <xdr:cNvCxnSpPr/>
      </xdr:nvCxnSpPr>
      <xdr:spPr>
        <a:xfrm flipV="1">
          <a:off x="5003800" y="6988810"/>
          <a:ext cx="64833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36195</xdr:rowOff>
    </xdr:from>
    <xdr:ext cx="762635" cy="259715"/>
    <xdr:sp macro="" textlink="">
      <xdr:nvSpPr>
        <xdr:cNvPr id="111" name="人口1人当たり決算額の推移平均値テキスト445"/>
        <xdr:cNvSpPr txBox="1"/>
      </xdr:nvSpPr>
      <xdr:spPr>
        <a:xfrm>
          <a:off x="5740400" y="664654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192405</xdr:rowOff>
    </xdr:from>
    <xdr:to xmlns:xdr="http://schemas.openxmlformats.org/drawingml/2006/spreadsheetDrawing">
      <xdr:col>5</xdr:col>
      <xdr:colOff>35560</xdr:colOff>
      <xdr:row>35</xdr:row>
      <xdr:rowOff>293370</xdr:rowOff>
    </xdr:to>
    <xdr:sp macro="" textlink="">
      <xdr:nvSpPr>
        <xdr:cNvPr id="112" name="フローチャート : 判断 111"/>
        <xdr:cNvSpPr/>
      </xdr:nvSpPr>
      <xdr:spPr>
        <a:xfrm>
          <a:off x="5600700" y="68027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36</xdr:row>
      <xdr:rowOff>52070</xdr:rowOff>
    </xdr:from>
    <xdr:to xmlns:xdr="http://schemas.openxmlformats.org/drawingml/2006/spreadsheetDrawing">
      <xdr:col>4</xdr:col>
      <xdr:colOff>469900</xdr:colOff>
      <xdr:row>36</xdr:row>
      <xdr:rowOff>78740</xdr:rowOff>
    </xdr:to>
    <xdr:cxnSp macro="">
      <xdr:nvCxnSpPr>
        <xdr:cNvPr id="113" name="直線コネクタ 112"/>
        <xdr:cNvCxnSpPr/>
      </xdr:nvCxnSpPr>
      <xdr:spPr>
        <a:xfrm flipV="1">
          <a:off x="4305935" y="7005320"/>
          <a:ext cx="69786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168275</xdr:rowOff>
    </xdr:from>
    <xdr:to xmlns:xdr="http://schemas.openxmlformats.org/drawingml/2006/spreadsheetDrawing">
      <xdr:col>4</xdr:col>
      <xdr:colOff>520700</xdr:colOff>
      <xdr:row>35</xdr:row>
      <xdr:rowOff>269240</xdr:rowOff>
    </xdr:to>
    <xdr:sp macro="" textlink="">
      <xdr:nvSpPr>
        <xdr:cNvPr id="114" name="フローチャート : 判断 113"/>
        <xdr:cNvSpPr/>
      </xdr:nvSpPr>
      <xdr:spPr>
        <a:xfrm>
          <a:off x="4953000" y="6778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279400</xdr:rowOff>
    </xdr:from>
    <xdr:ext cx="733425" cy="258445"/>
    <xdr:sp macro="" textlink="">
      <xdr:nvSpPr>
        <xdr:cNvPr id="115" name="テキスト ボックス 114"/>
        <xdr:cNvSpPr txBox="1"/>
      </xdr:nvSpPr>
      <xdr:spPr>
        <a:xfrm>
          <a:off x="4622800" y="6546850"/>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287655</xdr:rowOff>
    </xdr:from>
    <xdr:to xmlns:xdr="http://schemas.openxmlformats.org/drawingml/2006/spreadsheetDrawing">
      <xdr:col>3</xdr:col>
      <xdr:colOff>905510</xdr:colOff>
      <xdr:row>36</xdr:row>
      <xdr:rowOff>78740</xdr:rowOff>
    </xdr:to>
    <xdr:cxnSp macro="">
      <xdr:nvCxnSpPr>
        <xdr:cNvPr id="116" name="直線コネクタ 115"/>
        <xdr:cNvCxnSpPr/>
      </xdr:nvCxnSpPr>
      <xdr:spPr>
        <a:xfrm>
          <a:off x="3606800" y="6898005"/>
          <a:ext cx="699135" cy="133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128905</xdr:rowOff>
    </xdr:from>
    <xdr:to xmlns:xdr="http://schemas.openxmlformats.org/drawingml/2006/spreadsheetDrawing">
      <xdr:col>3</xdr:col>
      <xdr:colOff>956310</xdr:colOff>
      <xdr:row>35</xdr:row>
      <xdr:rowOff>229870</xdr:rowOff>
    </xdr:to>
    <xdr:sp macro="" textlink="">
      <xdr:nvSpPr>
        <xdr:cNvPr id="117" name="フローチャート : 判断 116"/>
        <xdr:cNvSpPr/>
      </xdr:nvSpPr>
      <xdr:spPr>
        <a:xfrm>
          <a:off x="4254500" y="67392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240665</xdr:rowOff>
    </xdr:from>
    <xdr:ext cx="762635" cy="259715"/>
    <xdr:sp macro="" textlink="">
      <xdr:nvSpPr>
        <xdr:cNvPr id="118" name="テキスト ボックス 117"/>
        <xdr:cNvSpPr txBox="1"/>
      </xdr:nvSpPr>
      <xdr:spPr>
        <a:xfrm>
          <a:off x="3924300" y="65081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287655</xdr:rowOff>
    </xdr:from>
    <xdr:to xmlns:xdr="http://schemas.openxmlformats.org/drawingml/2006/spreadsheetDrawing">
      <xdr:col>3</xdr:col>
      <xdr:colOff>206375</xdr:colOff>
      <xdr:row>35</xdr:row>
      <xdr:rowOff>290195</xdr:rowOff>
    </xdr:to>
    <xdr:cxnSp macro="">
      <xdr:nvCxnSpPr>
        <xdr:cNvPr id="119" name="直線コネクタ 118"/>
        <xdr:cNvCxnSpPr/>
      </xdr:nvCxnSpPr>
      <xdr:spPr>
        <a:xfrm flipV="1">
          <a:off x="2908300" y="68980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111760</xdr:rowOff>
    </xdr:from>
    <xdr:to xmlns:xdr="http://schemas.openxmlformats.org/drawingml/2006/spreadsheetDrawing">
      <xdr:col>3</xdr:col>
      <xdr:colOff>257175</xdr:colOff>
      <xdr:row>35</xdr:row>
      <xdr:rowOff>213995</xdr:rowOff>
    </xdr:to>
    <xdr:sp macro="" textlink="">
      <xdr:nvSpPr>
        <xdr:cNvPr id="120" name="フローチャート : 判断 119"/>
        <xdr:cNvSpPr/>
      </xdr:nvSpPr>
      <xdr:spPr>
        <a:xfrm>
          <a:off x="3555365"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223520</xdr:rowOff>
    </xdr:from>
    <xdr:ext cx="762635" cy="256540"/>
    <xdr:sp macro="" textlink="">
      <xdr:nvSpPr>
        <xdr:cNvPr id="121" name="テキスト ボックス 120"/>
        <xdr:cNvSpPr txBox="1"/>
      </xdr:nvSpPr>
      <xdr:spPr>
        <a:xfrm>
          <a:off x="3225165" y="649097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63500</xdr:rowOff>
    </xdr:from>
    <xdr:to xmlns:xdr="http://schemas.openxmlformats.org/drawingml/2006/spreadsheetDrawing">
      <xdr:col>2</xdr:col>
      <xdr:colOff>692785</xdr:colOff>
      <xdr:row>35</xdr:row>
      <xdr:rowOff>163830</xdr:rowOff>
    </xdr:to>
    <xdr:sp macro="" textlink="">
      <xdr:nvSpPr>
        <xdr:cNvPr id="122" name="フローチャート : 判断 121"/>
        <xdr:cNvSpPr/>
      </xdr:nvSpPr>
      <xdr:spPr>
        <a:xfrm>
          <a:off x="2857500"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174625</xdr:rowOff>
    </xdr:from>
    <xdr:ext cx="762635" cy="259715"/>
    <xdr:sp macro="" textlink="">
      <xdr:nvSpPr>
        <xdr:cNvPr id="123" name="テキスト ボックス 122"/>
        <xdr:cNvSpPr txBox="1"/>
      </xdr:nvSpPr>
      <xdr:spPr>
        <a:xfrm>
          <a:off x="2527300" y="64420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095" cy="259080"/>
    <xdr:sp macro="" textlink="">
      <xdr:nvSpPr>
        <xdr:cNvPr id="124" name="テキスト ボックス 123"/>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095" cy="259080"/>
    <xdr:sp macro="" textlink="">
      <xdr:nvSpPr>
        <xdr:cNvPr id="125" name="テキスト ボックス 124"/>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095" cy="259080"/>
    <xdr:sp macro="" textlink="">
      <xdr:nvSpPr>
        <xdr:cNvPr id="126" name="テキスト ボックス 125"/>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328295</xdr:rowOff>
    </xdr:from>
    <xdr:to xmlns:xdr="http://schemas.openxmlformats.org/drawingml/2006/spreadsheetDrawing">
      <xdr:col>5</xdr:col>
      <xdr:colOff>35560</xdr:colOff>
      <xdr:row>36</xdr:row>
      <xdr:rowOff>86360</xdr:rowOff>
    </xdr:to>
    <xdr:sp macro="" textlink="">
      <xdr:nvSpPr>
        <xdr:cNvPr id="129" name="円/楕円 128"/>
        <xdr:cNvSpPr/>
      </xdr:nvSpPr>
      <xdr:spPr>
        <a:xfrm>
          <a:off x="5600700" y="69386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35</xdr:row>
      <xdr:rowOff>299720</xdr:rowOff>
    </xdr:from>
    <xdr:ext cx="762635" cy="259080"/>
    <xdr:sp macro="" textlink="">
      <xdr:nvSpPr>
        <xdr:cNvPr id="130" name="人口1人当たり決算額の推移該当値テキスト445"/>
        <xdr:cNvSpPr txBox="1"/>
      </xdr:nvSpPr>
      <xdr:spPr>
        <a:xfrm>
          <a:off x="5740400" y="69100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36</xdr:row>
      <xdr:rowOff>635</xdr:rowOff>
    </xdr:from>
    <xdr:to xmlns:xdr="http://schemas.openxmlformats.org/drawingml/2006/spreadsheetDrawing">
      <xdr:col>4</xdr:col>
      <xdr:colOff>520700</xdr:colOff>
      <xdr:row>36</xdr:row>
      <xdr:rowOff>102235</xdr:rowOff>
    </xdr:to>
    <xdr:sp macro="" textlink="">
      <xdr:nvSpPr>
        <xdr:cNvPr id="131" name="円/楕円 130"/>
        <xdr:cNvSpPr/>
      </xdr:nvSpPr>
      <xdr:spPr>
        <a:xfrm>
          <a:off x="4953000" y="695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36</xdr:row>
      <xdr:rowOff>86995</xdr:rowOff>
    </xdr:from>
    <xdr:ext cx="733425" cy="256540"/>
    <xdr:sp macro="" textlink="">
      <xdr:nvSpPr>
        <xdr:cNvPr id="132" name="テキスト ボックス 131"/>
        <xdr:cNvSpPr txBox="1"/>
      </xdr:nvSpPr>
      <xdr:spPr>
        <a:xfrm>
          <a:off x="4622800" y="704024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36</xdr:row>
      <xdr:rowOff>27940</xdr:rowOff>
    </xdr:from>
    <xdr:to xmlns:xdr="http://schemas.openxmlformats.org/drawingml/2006/spreadsheetDrawing">
      <xdr:col>3</xdr:col>
      <xdr:colOff>956310</xdr:colOff>
      <xdr:row>36</xdr:row>
      <xdr:rowOff>129540</xdr:rowOff>
    </xdr:to>
    <xdr:sp macro="" textlink="">
      <xdr:nvSpPr>
        <xdr:cNvPr id="133" name="円/楕円 132"/>
        <xdr:cNvSpPr/>
      </xdr:nvSpPr>
      <xdr:spPr>
        <a:xfrm>
          <a:off x="4254500" y="69811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36</xdr:row>
      <xdr:rowOff>114300</xdr:rowOff>
    </xdr:from>
    <xdr:ext cx="762635" cy="259080"/>
    <xdr:sp macro="" textlink="">
      <xdr:nvSpPr>
        <xdr:cNvPr id="134" name="テキスト ボックス 133"/>
        <xdr:cNvSpPr txBox="1"/>
      </xdr:nvSpPr>
      <xdr:spPr>
        <a:xfrm>
          <a:off x="3924300" y="70675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238125</xdr:rowOff>
    </xdr:from>
    <xdr:to xmlns:xdr="http://schemas.openxmlformats.org/drawingml/2006/spreadsheetDrawing">
      <xdr:col>3</xdr:col>
      <xdr:colOff>257175</xdr:colOff>
      <xdr:row>35</xdr:row>
      <xdr:rowOff>339090</xdr:rowOff>
    </xdr:to>
    <xdr:sp macro="" textlink="">
      <xdr:nvSpPr>
        <xdr:cNvPr id="135" name="円/楕円 134"/>
        <xdr:cNvSpPr/>
      </xdr:nvSpPr>
      <xdr:spPr>
        <a:xfrm>
          <a:off x="3555365" y="684847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323850</xdr:rowOff>
    </xdr:from>
    <xdr:ext cx="762635" cy="259080"/>
    <xdr:sp macro="" textlink="">
      <xdr:nvSpPr>
        <xdr:cNvPr id="136" name="テキスト ボックス 135"/>
        <xdr:cNvSpPr txBox="1"/>
      </xdr:nvSpPr>
      <xdr:spPr>
        <a:xfrm>
          <a:off x="3225165" y="6934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36,307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35</xdr:row>
      <xdr:rowOff>240665</xdr:rowOff>
    </xdr:from>
    <xdr:to xmlns:xdr="http://schemas.openxmlformats.org/drawingml/2006/spreadsheetDrawing">
      <xdr:col>2</xdr:col>
      <xdr:colOff>692785</xdr:colOff>
      <xdr:row>35</xdr:row>
      <xdr:rowOff>341630</xdr:rowOff>
    </xdr:to>
    <xdr:sp macro="" textlink="">
      <xdr:nvSpPr>
        <xdr:cNvPr id="137" name="円/楕円 136"/>
        <xdr:cNvSpPr/>
      </xdr:nvSpPr>
      <xdr:spPr>
        <a:xfrm>
          <a:off x="2857500" y="68510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327025</xdr:rowOff>
    </xdr:from>
    <xdr:ext cx="762635" cy="255905"/>
    <xdr:sp macro="" textlink="">
      <xdr:nvSpPr>
        <xdr:cNvPr id="138" name="テキスト ボックス 137"/>
        <xdr:cNvSpPr txBox="1"/>
      </xdr:nvSpPr>
      <xdr:spPr>
        <a:xfrm>
          <a:off x="2527300" y="693737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29,392.00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657225</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657225</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657225</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4635"/>
    <xdr:sp macro="" textlink="">
      <xdr:nvSpPr>
        <xdr:cNvPr id="42" name="テキスト ボックス 41"/>
        <xdr:cNvSpPr txBox="1"/>
      </xdr:nvSpPr>
      <xdr:spPr>
        <a:xfrm>
          <a:off x="513080" y="6969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38</xdr:row>
      <xdr:rowOff>128270</xdr:rowOff>
    </xdr:from>
    <xdr:ext cx="595630" cy="259080"/>
    <xdr:sp macro="" textlink="">
      <xdr:nvSpPr>
        <xdr:cNvPr id="44" name="テキスト ボックス 43"/>
        <xdr:cNvSpPr txBox="1"/>
      </xdr:nvSpPr>
      <xdr:spPr>
        <a:xfrm>
          <a:off x="166370" y="6643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5630" cy="254635"/>
    <xdr:sp macro="" textlink="">
      <xdr:nvSpPr>
        <xdr:cNvPr id="46" name="テキスト ボックス 45"/>
        <xdr:cNvSpPr txBox="1"/>
      </xdr:nvSpPr>
      <xdr:spPr>
        <a:xfrm>
          <a:off x="166370" y="6316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5630" cy="254635"/>
    <xdr:sp macro="" textlink="">
      <xdr:nvSpPr>
        <xdr:cNvPr id="50" name="テキスト ボックス 49"/>
        <xdr:cNvSpPr txBox="1"/>
      </xdr:nvSpPr>
      <xdr:spPr>
        <a:xfrm>
          <a:off x="166370" y="5664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4635"/>
    <xdr:sp macro="" textlink="">
      <xdr:nvSpPr>
        <xdr:cNvPr id="56" name="テキスト ボックス 55"/>
        <xdr:cNvSpPr txBox="1"/>
      </xdr:nvSpPr>
      <xdr:spPr>
        <a:xfrm>
          <a:off x="166370" y="468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76200</xdr:rowOff>
    </xdr:from>
    <xdr:to xmlns:xdr="http://schemas.openxmlformats.org/drawingml/2006/spreadsheetDrawing">
      <xdr:col>6</xdr:col>
      <xdr:colOff>510540</xdr:colOff>
      <xdr:row>39</xdr:row>
      <xdr:rowOff>154940</xdr:rowOff>
    </xdr:to>
    <xdr:cxnSp macro="">
      <xdr:nvCxnSpPr>
        <xdr:cNvPr id="58" name="直線コネクタ 57"/>
        <xdr:cNvCxnSpPr/>
      </xdr:nvCxnSpPr>
      <xdr:spPr>
        <a:xfrm flipV="1">
          <a:off x="4633595" y="521970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158115</xdr:rowOff>
    </xdr:from>
    <xdr:ext cx="530225" cy="254635"/>
    <xdr:sp macro="" textlink="">
      <xdr:nvSpPr>
        <xdr:cNvPr id="59" name="人件費最小値テキスト"/>
        <xdr:cNvSpPr txBox="1"/>
      </xdr:nvSpPr>
      <xdr:spPr>
        <a:xfrm>
          <a:off x="4686300" y="6844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154940</xdr:rowOff>
    </xdr:from>
    <xdr:to xmlns:xdr="http://schemas.openxmlformats.org/drawingml/2006/spreadsheetDrawing">
      <xdr:col>6</xdr:col>
      <xdr:colOff>600075</xdr:colOff>
      <xdr:row>39</xdr:row>
      <xdr:rowOff>154940</xdr:rowOff>
    </xdr:to>
    <xdr:cxnSp macro="">
      <xdr:nvCxnSpPr>
        <xdr:cNvPr id="60" name="直線コネクタ 59"/>
        <xdr:cNvCxnSpPr/>
      </xdr:nvCxnSpPr>
      <xdr:spPr>
        <a:xfrm>
          <a:off x="4546600" y="684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22860</xdr:rowOff>
    </xdr:from>
    <xdr:ext cx="594360" cy="259080"/>
    <xdr:sp macro="" textlink="">
      <xdr:nvSpPr>
        <xdr:cNvPr id="61" name="人件費最大値テキスト"/>
        <xdr:cNvSpPr txBox="1"/>
      </xdr:nvSpPr>
      <xdr:spPr>
        <a:xfrm>
          <a:off x="4686300" y="4994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76200</xdr:rowOff>
    </xdr:from>
    <xdr:to xmlns:xdr="http://schemas.openxmlformats.org/drawingml/2006/spreadsheetDrawing">
      <xdr:col>6</xdr:col>
      <xdr:colOff>600075</xdr:colOff>
      <xdr:row>30</xdr:row>
      <xdr:rowOff>76200</xdr:rowOff>
    </xdr:to>
    <xdr:cxnSp macro="">
      <xdr:nvCxnSpPr>
        <xdr:cNvPr id="62" name="直線コネクタ 61"/>
        <xdr:cNvCxnSpPr/>
      </xdr:nvCxnSpPr>
      <xdr:spPr>
        <a:xfrm>
          <a:off x="4546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123190</xdr:rowOff>
    </xdr:from>
    <xdr:to xmlns:xdr="http://schemas.openxmlformats.org/drawingml/2006/spreadsheetDrawing">
      <xdr:col>6</xdr:col>
      <xdr:colOff>511810</xdr:colOff>
      <xdr:row>37</xdr:row>
      <xdr:rowOff>11430</xdr:rowOff>
    </xdr:to>
    <xdr:cxnSp macro="">
      <xdr:nvCxnSpPr>
        <xdr:cNvPr id="63" name="直線コネクタ 62"/>
        <xdr:cNvCxnSpPr/>
      </xdr:nvCxnSpPr>
      <xdr:spPr>
        <a:xfrm>
          <a:off x="3797300" y="6295390"/>
          <a:ext cx="83883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37</xdr:row>
      <xdr:rowOff>85090</xdr:rowOff>
    </xdr:from>
    <xdr:ext cx="594360" cy="259080"/>
    <xdr:sp macro="" textlink="">
      <xdr:nvSpPr>
        <xdr:cNvPr id="64" name="人件費平均値テキスト"/>
        <xdr:cNvSpPr txBox="1"/>
      </xdr:nvSpPr>
      <xdr:spPr>
        <a:xfrm>
          <a:off x="4686300" y="6428740"/>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106045</xdr:rowOff>
    </xdr:from>
    <xdr:to xmlns:xdr="http://schemas.openxmlformats.org/drawingml/2006/spreadsheetDrawing">
      <xdr:col>6</xdr:col>
      <xdr:colOff>561975</xdr:colOff>
      <xdr:row>38</xdr:row>
      <xdr:rowOff>36195</xdr:rowOff>
    </xdr:to>
    <xdr:sp macro="" textlink="">
      <xdr:nvSpPr>
        <xdr:cNvPr id="65" name="フローチャート : 判断 64"/>
        <xdr:cNvSpPr/>
      </xdr:nvSpPr>
      <xdr:spPr>
        <a:xfrm>
          <a:off x="45847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123190</xdr:rowOff>
    </xdr:from>
    <xdr:to xmlns:xdr="http://schemas.openxmlformats.org/drawingml/2006/spreadsheetDrawing">
      <xdr:col>5</xdr:col>
      <xdr:colOff>358775</xdr:colOff>
      <xdr:row>36</xdr:row>
      <xdr:rowOff>152400</xdr:rowOff>
    </xdr:to>
    <xdr:cxnSp macro="">
      <xdr:nvCxnSpPr>
        <xdr:cNvPr id="66" name="直線コネクタ 65"/>
        <xdr:cNvCxnSpPr/>
      </xdr:nvCxnSpPr>
      <xdr:spPr>
        <a:xfrm flipV="1">
          <a:off x="2908300" y="62953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99060</xdr:rowOff>
    </xdr:from>
    <xdr:to xmlns:xdr="http://schemas.openxmlformats.org/drawingml/2006/spreadsheetDrawing">
      <xdr:col>5</xdr:col>
      <xdr:colOff>409575</xdr:colOff>
      <xdr:row>38</xdr:row>
      <xdr:rowOff>29210</xdr:rowOff>
    </xdr:to>
    <xdr:sp macro="" textlink="">
      <xdr:nvSpPr>
        <xdr:cNvPr id="67" name="フローチャート : 判断 66"/>
        <xdr:cNvSpPr/>
      </xdr:nvSpPr>
      <xdr:spPr>
        <a:xfrm>
          <a:off x="3746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38</xdr:row>
      <xdr:rowOff>20320</xdr:rowOff>
    </xdr:from>
    <xdr:ext cx="593725" cy="254635"/>
    <xdr:sp macro="" textlink="">
      <xdr:nvSpPr>
        <xdr:cNvPr id="68" name="テキスト ボックス 67"/>
        <xdr:cNvSpPr txBox="1"/>
      </xdr:nvSpPr>
      <xdr:spPr>
        <a:xfrm>
          <a:off x="3497580" y="653542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152400</xdr:rowOff>
    </xdr:from>
    <xdr:to xmlns:xdr="http://schemas.openxmlformats.org/drawingml/2006/spreadsheetDrawing">
      <xdr:col>4</xdr:col>
      <xdr:colOff>155575</xdr:colOff>
      <xdr:row>36</xdr:row>
      <xdr:rowOff>157480</xdr:rowOff>
    </xdr:to>
    <xdr:cxnSp macro="">
      <xdr:nvCxnSpPr>
        <xdr:cNvPr id="69" name="直線コネクタ 68"/>
        <xdr:cNvCxnSpPr/>
      </xdr:nvCxnSpPr>
      <xdr:spPr>
        <a:xfrm flipV="1">
          <a:off x="2019300" y="6324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117475</xdr:rowOff>
    </xdr:from>
    <xdr:to xmlns:xdr="http://schemas.openxmlformats.org/drawingml/2006/spreadsheetDrawing">
      <xdr:col>4</xdr:col>
      <xdr:colOff>206375</xdr:colOff>
      <xdr:row>38</xdr:row>
      <xdr:rowOff>47625</xdr:rowOff>
    </xdr:to>
    <xdr:sp macro="" textlink="">
      <xdr:nvSpPr>
        <xdr:cNvPr id="70" name="フローチャート : 判断 69"/>
        <xdr:cNvSpPr/>
      </xdr:nvSpPr>
      <xdr:spPr>
        <a:xfrm>
          <a:off x="2857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38</xdr:row>
      <xdr:rowOff>38735</xdr:rowOff>
    </xdr:from>
    <xdr:ext cx="598805" cy="259080"/>
    <xdr:sp macro="" textlink="">
      <xdr:nvSpPr>
        <xdr:cNvPr id="71" name="テキスト ボックス 70"/>
        <xdr:cNvSpPr txBox="1"/>
      </xdr:nvSpPr>
      <xdr:spPr>
        <a:xfrm>
          <a:off x="2608580" y="655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157480</xdr:rowOff>
    </xdr:from>
    <xdr:to xmlns:xdr="http://schemas.openxmlformats.org/drawingml/2006/spreadsheetDrawing">
      <xdr:col>2</xdr:col>
      <xdr:colOff>638175</xdr:colOff>
      <xdr:row>36</xdr:row>
      <xdr:rowOff>163195</xdr:rowOff>
    </xdr:to>
    <xdr:cxnSp macro="">
      <xdr:nvCxnSpPr>
        <xdr:cNvPr id="72" name="直線コネクタ 71"/>
        <xdr:cNvCxnSpPr/>
      </xdr:nvCxnSpPr>
      <xdr:spPr>
        <a:xfrm flipV="1">
          <a:off x="1130300" y="6329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37</xdr:row>
      <xdr:rowOff>125730</xdr:rowOff>
    </xdr:from>
    <xdr:to xmlns:xdr="http://schemas.openxmlformats.org/drawingml/2006/spreadsheetDrawing">
      <xdr:col>3</xdr:col>
      <xdr:colOff>3175</xdr:colOff>
      <xdr:row>38</xdr:row>
      <xdr:rowOff>55880</xdr:rowOff>
    </xdr:to>
    <xdr:sp macro="" textlink="">
      <xdr:nvSpPr>
        <xdr:cNvPr id="73" name="フローチャート : 判断 72"/>
        <xdr:cNvSpPr/>
      </xdr:nvSpPr>
      <xdr:spPr>
        <a:xfrm>
          <a:off x="1968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38</xdr:row>
      <xdr:rowOff>46990</xdr:rowOff>
    </xdr:from>
    <xdr:ext cx="598805" cy="259080"/>
    <xdr:sp macro="" textlink="">
      <xdr:nvSpPr>
        <xdr:cNvPr id="74" name="テキスト ボックス 73"/>
        <xdr:cNvSpPr txBox="1"/>
      </xdr:nvSpPr>
      <xdr:spPr>
        <a:xfrm>
          <a:off x="1719580" y="6562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37</xdr:row>
      <xdr:rowOff>128905</xdr:rowOff>
    </xdr:from>
    <xdr:to xmlns:xdr="http://schemas.openxmlformats.org/drawingml/2006/spreadsheetDrawing">
      <xdr:col>1</xdr:col>
      <xdr:colOff>485775</xdr:colOff>
      <xdr:row>38</xdr:row>
      <xdr:rowOff>59055</xdr:rowOff>
    </xdr:to>
    <xdr:sp macro="" textlink="">
      <xdr:nvSpPr>
        <xdr:cNvPr id="75" name="フローチャート : 判断 74"/>
        <xdr:cNvSpPr/>
      </xdr:nvSpPr>
      <xdr:spPr>
        <a:xfrm>
          <a:off x="107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38</xdr:row>
      <xdr:rowOff>50165</xdr:rowOff>
    </xdr:from>
    <xdr:ext cx="598805" cy="259080"/>
    <xdr:sp macro="" textlink="">
      <xdr:nvSpPr>
        <xdr:cNvPr id="76" name="テキスト ボックス 75"/>
        <xdr:cNvSpPr txBox="1"/>
      </xdr:nvSpPr>
      <xdr:spPr>
        <a:xfrm>
          <a:off x="830580" y="6565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7555" cy="259080"/>
    <xdr:sp macro="" textlink="">
      <xdr:nvSpPr>
        <xdr:cNvPr id="77" name="テキスト ボックス 76"/>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7555" cy="259080"/>
    <xdr:sp macro="" textlink="">
      <xdr:nvSpPr>
        <xdr:cNvPr id="78" name="テキスト ボックス 77"/>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132080</xdr:rowOff>
    </xdr:from>
    <xdr:to xmlns:xdr="http://schemas.openxmlformats.org/drawingml/2006/spreadsheetDrawing">
      <xdr:col>6</xdr:col>
      <xdr:colOff>561975</xdr:colOff>
      <xdr:row>37</xdr:row>
      <xdr:rowOff>62230</xdr:rowOff>
    </xdr:to>
    <xdr:sp macro="" textlink="">
      <xdr:nvSpPr>
        <xdr:cNvPr id="82" name="円/楕円 81"/>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154940</xdr:rowOff>
    </xdr:from>
    <xdr:ext cx="594360" cy="254635"/>
    <xdr:sp macro="" textlink="">
      <xdr:nvSpPr>
        <xdr:cNvPr id="83" name="人件費該当値テキスト"/>
        <xdr:cNvSpPr txBox="1"/>
      </xdr:nvSpPr>
      <xdr:spPr>
        <a:xfrm>
          <a:off x="4686300" y="61556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72390</xdr:rowOff>
    </xdr:from>
    <xdr:to xmlns:xdr="http://schemas.openxmlformats.org/drawingml/2006/spreadsheetDrawing">
      <xdr:col>5</xdr:col>
      <xdr:colOff>409575</xdr:colOff>
      <xdr:row>37</xdr:row>
      <xdr:rowOff>2540</xdr:rowOff>
    </xdr:to>
    <xdr:sp macro="" textlink="">
      <xdr:nvSpPr>
        <xdr:cNvPr id="84" name="円/楕円 83"/>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35</xdr:row>
      <xdr:rowOff>19050</xdr:rowOff>
    </xdr:from>
    <xdr:ext cx="593725" cy="254635"/>
    <xdr:sp macro="" textlink="">
      <xdr:nvSpPr>
        <xdr:cNvPr id="85" name="テキスト ボックス 84"/>
        <xdr:cNvSpPr txBox="1"/>
      </xdr:nvSpPr>
      <xdr:spPr>
        <a:xfrm>
          <a:off x="3497580" y="601980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250,036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101600</xdr:rowOff>
    </xdr:from>
    <xdr:to xmlns:xdr="http://schemas.openxmlformats.org/drawingml/2006/spreadsheetDrawing">
      <xdr:col>4</xdr:col>
      <xdr:colOff>206375</xdr:colOff>
      <xdr:row>37</xdr:row>
      <xdr:rowOff>31750</xdr:rowOff>
    </xdr:to>
    <xdr:sp macro="" textlink="">
      <xdr:nvSpPr>
        <xdr:cNvPr id="86" name="円/楕円 85"/>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35</xdr:row>
      <xdr:rowOff>48260</xdr:rowOff>
    </xdr:from>
    <xdr:ext cx="598805" cy="259080"/>
    <xdr:sp macro="" textlink="">
      <xdr:nvSpPr>
        <xdr:cNvPr id="87" name="テキスト ボックス 86"/>
        <xdr:cNvSpPr txBox="1"/>
      </xdr:nvSpPr>
      <xdr:spPr>
        <a:xfrm>
          <a:off x="2608580" y="6049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241,139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106680</xdr:rowOff>
    </xdr:from>
    <xdr:to xmlns:xdr="http://schemas.openxmlformats.org/drawingml/2006/spreadsheetDrawing">
      <xdr:col>3</xdr:col>
      <xdr:colOff>3175</xdr:colOff>
      <xdr:row>37</xdr:row>
      <xdr:rowOff>36830</xdr:rowOff>
    </xdr:to>
    <xdr:sp macro="" textlink="">
      <xdr:nvSpPr>
        <xdr:cNvPr id="88" name="円/楕円 87"/>
        <xdr:cNvSpPr/>
      </xdr:nvSpPr>
      <xdr:spPr>
        <a:xfrm>
          <a:off x="1968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35</xdr:row>
      <xdr:rowOff>53340</xdr:rowOff>
    </xdr:from>
    <xdr:ext cx="598805" cy="254635"/>
    <xdr:sp macro="" textlink="">
      <xdr:nvSpPr>
        <xdr:cNvPr id="89" name="テキスト ボックス 88"/>
        <xdr:cNvSpPr txBox="1"/>
      </xdr:nvSpPr>
      <xdr:spPr>
        <a:xfrm>
          <a:off x="1719580" y="6054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239,649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112395</xdr:rowOff>
    </xdr:from>
    <xdr:to xmlns:xdr="http://schemas.openxmlformats.org/drawingml/2006/spreadsheetDrawing">
      <xdr:col>1</xdr:col>
      <xdr:colOff>485775</xdr:colOff>
      <xdr:row>37</xdr:row>
      <xdr:rowOff>42545</xdr:rowOff>
    </xdr:to>
    <xdr:sp macro="" textlink="">
      <xdr:nvSpPr>
        <xdr:cNvPr id="90" name="円/楕円 89"/>
        <xdr:cNvSpPr/>
      </xdr:nvSpPr>
      <xdr:spPr>
        <a:xfrm>
          <a:off x="1079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35</xdr:row>
      <xdr:rowOff>59055</xdr:rowOff>
    </xdr:from>
    <xdr:ext cx="598805" cy="259080"/>
    <xdr:sp macro="" textlink="">
      <xdr:nvSpPr>
        <xdr:cNvPr id="91" name="テキスト ボックス 90"/>
        <xdr:cNvSpPr txBox="1"/>
      </xdr:nvSpPr>
      <xdr:spPr>
        <a:xfrm>
          <a:off x="830580" y="6059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237,791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0980"/>
    <xdr:sp macro="" textlink="">
      <xdr:nvSpPr>
        <xdr:cNvPr id="100" name="テキスト ボックス 99"/>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99060</xdr:rowOff>
    </xdr:from>
    <xdr:to xmlns:xdr="http://schemas.openxmlformats.org/drawingml/2006/spreadsheetDrawing">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114935</xdr:rowOff>
    </xdr:from>
    <xdr:to xmlns:xdr="http://schemas.openxmlformats.org/drawingml/2006/spreadsheetDrawing">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4635"/>
    <xdr:sp macro="" textlink="">
      <xdr:nvSpPr>
        <xdr:cNvPr id="105" name="テキスト ボックス 104"/>
        <xdr:cNvSpPr txBox="1"/>
      </xdr:nvSpPr>
      <xdr:spPr>
        <a:xfrm>
          <a:off x="166370" y="9745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132080</xdr:rowOff>
    </xdr:from>
    <xdr:to xmlns:xdr="http://schemas.openxmlformats.org/drawingml/2006/spreadsheetDrawing">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147955</xdr:rowOff>
    </xdr:from>
    <xdr:to xmlns:xdr="http://schemas.openxmlformats.org/drawingml/2006/spreadsheetDrawing">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4635"/>
    <xdr:sp macro="" textlink="">
      <xdr:nvSpPr>
        <xdr:cNvPr id="109" name="テキスト ボックス 108"/>
        <xdr:cNvSpPr txBox="1"/>
      </xdr:nvSpPr>
      <xdr:spPr>
        <a:xfrm>
          <a:off x="166370" y="9093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51</xdr:row>
      <xdr:rowOff>164465</xdr:rowOff>
    </xdr:from>
    <xdr:to xmlns:xdr="http://schemas.openxmlformats.org/drawingml/2006/spreadsheetDrawing">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8890</xdr:rowOff>
    </xdr:from>
    <xdr:to xmlns:xdr="http://schemas.openxmlformats.org/drawingml/2006/spreadsheetDrawing">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4635"/>
    <xdr:sp macro="" textlink="">
      <xdr:nvSpPr>
        <xdr:cNvPr id="115" name="テキスト ボックス 114"/>
        <xdr:cNvSpPr txBox="1"/>
      </xdr:nvSpPr>
      <xdr:spPr>
        <a:xfrm>
          <a:off x="76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49</xdr:row>
      <xdr:rowOff>168910</xdr:rowOff>
    </xdr:from>
    <xdr:to xmlns:xdr="http://schemas.openxmlformats.org/drawingml/2006/spreadsheetDrawing">
      <xdr:col>6</xdr:col>
      <xdr:colOff>510540</xdr:colOff>
      <xdr:row>58</xdr:row>
      <xdr:rowOff>153670</xdr:rowOff>
    </xdr:to>
    <xdr:cxnSp macro="">
      <xdr:nvCxnSpPr>
        <xdr:cNvPr id="117" name="直線コネクタ 116"/>
        <xdr:cNvCxnSpPr/>
      </xdr:nvCxnSpPr>
      <xdr:spPr>
        <a:xfrm flipV="1">
          <a:off x="4633595" y="856996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157480</xdr:rowOff>
    </xdr:from>
    <xdr:ext cx="530225" cy="254635"/>
    <xdr:sp macro="" textlink="">
      <xdr:nvSpPr>
        <xdr:cNvPr id="118" name="物件費最小値テキスト"/>
        <xdr:cNvSpPr txBox="1"/>
      </xdr:nvSpPr>
      <xdr:spPr>
        <a:xfrm>
          <a:off x="4686300" y="10101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153670</xdr:rowOff>
    </xdr:from>
    <xdr:to xmlns:xdr="http://schemas.openxmlformats.org/drawingml/2006/spreadsheetDrawing">
      <xdr:col>6</xdr:col>
      <xdr:colOff>600075</xdr:colOff>
      <xdr:row>58</xdr:row>
      <xdr:rowOff>153670</xdr:rowOff>
    </xdr:to>
    <xdr:cxnSp macro="">
      <xdr:nvCxnSpPr>
        <xdr:cNvPr id="119" name="直線コネクタ 118"/>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115570</xdr:rowOff>
    </xdr:from>
    <xdr:ext cx="685800" cy="259080"/>
    <xdr:sp macro="" textlink="">
      <xdr:nvSpPr>
        <xdr:cNvPr id="120" name="物件費最大値テキスト"/>
        <xdr:cNvSpPr txBox="1"/>
      </xdr:nvSpPr>
      <xdr:spPr>
        <a:xfrm>
          <a:off x="4686300" y="834517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49</xdr:row>
      <xdr:rowOff>168910</xdr:rowOff>
    </xdr:from>
    <xdr:to xmlns:xdr="http://schemas.openxmlformats.org/drawingml/2006/spreadsheetDrawing">
      <xdr:col>6</xdr:col>
      <xdr:colOff>600075</xdr:colOff>
      <xdr:row>49</xdr:row>
      <xdr:rowOff>168910</xdr:rowOff>
    </xdr:to>
    <xdr:cxnSp macro="">
      <xdr:nvCxnSpPr>
        <xdr:cNvPr id="121" name="直線コネクタ 120"/>
        <xdr:cNvCxnSpPr/>
      </xdr:nvCxnSpPr>
      <xdr:spPr>
        <a:xfrm>
          <a:off x="4546600" y="856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66675</xdr:rowOff>
    </xdr:from>
    <xdr:to xmlns:xdr="http://schemas.openxmlformats.org/drawingml/2006/spreadsheetDrawing">
      <xdr:col>6</xdr:col>
      <xdr:colOff>511810</xdr:colOff>
      <xdr:row>57</xdr:row>
      <xdr:rowOff>88265</xdr:rowOff>
    </xdr:to>
    <xdr:cxnSp macro="">
      <xdr:nvCxnSpPr>
        <xdr:cNvPr id="122" name="直線コネクタ 121"/>
        <xdr:cNvCxnSpPr/>
      </xdr:nvCxnSpPr>
      <xdr:spPr>
        <a:xfrm flipV="1">
          <a:off x="3797300" y="9839325"/>
          <a:ext cx="8388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58420</xdr:rowOff>
    </xdr:from>
    <xdr:ext cx="594360" cy="259080"/>
    <xdr:sp macro="" textlink="">
      <xdr:nvSpPr>
        <xdr:cNvPr id="123" name="物件費平均値テキスト"/>
        <xdr:cNvSpPr txBox="1"/>
      </xdr:nvSpPr>
      <xdr:spPr>
        <a:xfrm>
          <a:off x="4686300" y="9831070"/>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80010</xdr:rowOff>
    </xdr:from>
    <xdr:to xmlns:xdr="http://schemas.openxmlformats.org/drawingml/2006/spreadsheetDrawing">
      <xdr:col>6</xdr:col>
      <xdr:colOff>561975</xdr:colOff>
      <xdr:row>58</xdr:row>
      <xdr:rowOff>10160</xdr:rowOff>
    </xdr:to>
    <xdr:sp macro="" textlink="">
      <xdr:nvSpPr>
        <xdr:cNvPr id="124" name="フローチャート : 判断 123"/>
        <xdr:cNvSpPr/>
      </xdr:nvSpPr>
      <xdr:spPr>
        <a:xfrm>
          <a:off x="4584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88265</xdr:rowOff>
    </xdr:from>
    <xdr:to xmlns:xdr="http://schemas.openxmlformats.org/drawingml/2006/spreadsheetDrawing">
      <xdr:col>5</xdr:col>
      <xdr:colOff>358775</xdr:colOff>
      <xdr:row>57</xdr:row>
      <xdr:rowOff>166370</xdr:rowOff>
    </xdr:to>
    <xdr:cxnSp macro="">
      <xdr:nvCxnSpPr>
        <xdr:cNvPr id="125" name="直線コネクタ 124"/>
        <xdr:cNvCxnSpPr/>
      </xdr:nvCxnSpPr>
      <xdr:spPr>
        <a:xfrm flipV="1">
          <a:off x="2908300" y="98609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90805</xdr:rowOff>
    </xdr:from>
    <xdr:to xmlns:xdr="http://schemas.openxmlformats.org/drawingml/2006/spreadsheetDrawing">
      <xdr:col>5</xdr:col>
      <xdr:colOff>409575</xdr:colOff>
      <xdr:row>58</xdr:row>
      <xdr:rowOff>20955</xdr:rowOff>
    </xdr:to>
    <xdr:sp macro="" textlink="">
      <xdr:nvSpPr>
        <xdr:cNvPr id="126" name="フローチャート : 判断 125"/>
        <xdr:cNvSpPr/>
      </xdr:nvSpPr>
      <xdr:spPr>
        <a:xfrm>
          <a:off x="3746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58</xdr:row>
      <xdr:rowOff>12065</xdr:rowOff>
    </xdr:from>
    <xdr:ext cx="593725" cy="259080"/>
    <xdr:sp macro="" textlink="">
      <xdr:nvSpPr>
        <xdr:cNvPr id="127" name="テキスト ボックス 126"/>
        <xdr:cNvSpPr txBox="1"/>
      </xdr:nvSpPr>
      <xdr:spPr>
        <a:xfrm>
          <a:off x="3497580" y="99561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166370</xdr:rowOff>
    </xdr:from>
    <xdr:to xmlns:xdr="http://schemas.openxmlformats.org/drawingml/2006/spreadsheetDrawing">
      <xdr:col>4</xdr:col>
      <xdr:colOff>155575</xdr:colOff>
      <xdr:row>58</xdr:row>
      <xdr:rowOff>1905</xdr:rowOff>
    </xdr:to>
    <xdr:cxnSp macro="">
      <xdr:nvCxnSpPr>
        <xdr:cNvPr id="128" name="直線コネクタ 127"/>
        <xdr:cNvCxnSpPr/>
      </xdr:nvCxnSpPr>
      <xdr:spPr>
        <a:xfrm flipV="1">
          <a:off x="2019300" y="9939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118745</xdr:rowOff>
    </xdr:from>
    <xdr:to xmlns:xdr="http://schemas.openxmlformats.org/drawingml/2006/spreadsheetDrawing">
      <xdr:col>4</xdr:col>
      <xdr:colOff>206375</xdr:colOff>
      <xdr:row>58</xdr:row>
      <xdr:rowOff>48895</xdr:rowOff>
    </xdr:to>
    <xdr:sp macro="" textlink="">
      <xdr:nvSpPr>
        <xdr:cNvPr id="129" name="フローチャート : 判断 128"/>
        <xdr:cNvSpPr/>
      </xdr:nvSpPr>
      <xdr:spPr>
        <a:xfrm>
          <a:off x="2857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58</xdr:row>
      <xdr:rowOff>40640</xdr:rowOff>
    </xdr:from>
    <xdr:ext cx="598805" cy="254635"/>
    <xdr:sp macro="" textlink="">
      <xdr:nvSpPr>
        <xdr:cNvPr id="130" name="テキスト ボックス 129"/>
        <xdr:cNvSpPr txBox="1"/>
      </xdr:nvSpPr>
      <xdr:spPr>
        <a:xfrm>
          <a:off x="2608580" y="99847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121920</xdr:rowOff>
    </xdr:from>
    <xdr:to xmlns:xdr="http://schemas.openxmlformats.org/drawingml/2006/spreadsheetDrawing">
      <xdr:col>2</xdr:col>
      <xdr:colOff>638175</xdr:colOff>
      <xdr:row>58</xdr:row>
      <xdr:rowOff>1905</xdr:rowOff>
    </xdr:to>
    <xdr:cxnSp macro="">
      <xdr:nvCxnSpPr>
        <xdr:cNvPr id="131" name="直線コネクタ 130"/>
        <xdr:cNvCxnSpPr/>
      </xdr:nvCxnSpPr>
      <xdr:spPr>
        <a:xfrm>
          <a:off x="1130300" y="98945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107315</xdr:rowOff>
    </xdr:from>
    <xdr:to xmlns:xdr="http://schemas.openxmlformats.org/drawingml/2006/spreadsheetDrawing">
      <xdr:col>3</xdr:col>
      <xdr:colOff>3175</xdr:colOff>
      <xdr:row>58</xdr:row>
      <xdr:rowOff>37465</xdr:rowOff>
    </xdr:to>
    <xdr:sp macro="" textlink="">
      <xdr:nvSpPr>
        <xdr:cNvPr id="132" name="フローチャート : 判断 13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56</xdr:row>
      <xdr:rowOff>53975</xdr:rowOff>
    </xdr:from>
    <xdr:ext cx="598805" cy="254635"/>
    <xdr:sp macro="" textlink="">
      <xdr:nvSpPr>
        <xdr:cNvPr id="133" name="テキスト ボックス 132"/>
        <xdr:cNvSpPr txBox="1"/>
      </xdr:nvSpPr>
      <xdr:spPr>
        <a:xfrm>
          <a:off x="1719580" y="96551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136525</xdr:rowOff>
    </xdr:from>
    <xdr:to xmlns:xdr="http://schemas.openxmlformats.org/drawingml/2006/spreadsheetDrawing">
      <xdr:col>1</xdr:col>
      <xdr:colOff>485775</xdr:colOff>
      <xdr:row>58</xdr:row>
      <xdr:rowOff>66675</xdr:rowOff>
    </xdr:to>
    <xdr:sp macro="" textlink="">
      <xdr:nvSpPr>
        <xdr:cNvPr id="134" name="フローチャート : 判断 133"/>
        <xdr:cNvSpPr/>
      </xdr:nvSpPr>
      <xdr:spPr>
        <a:xfrm>
          <a:off x="107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58</xdr:row>
      <xdr:rowOff>57785</xdr:rowOff>
    </xdr:from>
    <xdr:ext cx="598805" cy="259080"/>
    <xdr:sp macro="" textlink="">
      <xdr:nvSpPr>
        <xdr:cNvPr id="135" name="テキスト ボックス 134"/>
        <xdr:cNvSpPr txBox="1"/>
      </xdr:nvSpPr>
      <xdr:spPr>
        <a:xfrm>
          <a:off x="830580" y="10001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7555" cy="259080"/>
    <xdr:sp macro="" textlink="">
      <xdr:nvSpPr>
        <xdr:cNvPr id="136" name="テキスト ボックス 135"/>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7555" cy="259080"/>
    <xdr:sp macro="" textlink="">
      <xdr:nvSpPr>
        <xdr:cNvPr id="137" name="テキスト ボックス 136"/>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15875</xdr:rowOff>
    </xdr:from>
    <xdr:to xmlns:xdr="http://schemas.openxmlformats.org/drawingml/2006/spreadsheetDrawing">
      <xdr:col>6</xdr:col>
      <xdr:colOff>561975</xdr:colOff>
      <xdr:row>57</xdr:row>
      <xdr:rowOff>117475</xdr:rowOff>
    </xdr:to>
    <xdr:sp macro="" textlink="">
      <xdr:nvSpPr>
        <xdr:cNvPr id="141" name="円/楕円 140"/>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56</xdr:row>
      <xdr:rowOff>38735</xdr:rowOff>
    </xdr:from>
    <xdr:ext cx="594360" cy="259080"/>
    <xdr:sp macro="" textlink="">
      <xdr:nvSpPr>
        <xdr:cNvPr id="142" name="物件費該当値テキスト"/>
        <xdr:cNvSpPr txBox="1"/>
      </xdr:nvSpPr>
      <xdr:spPr>
        <a:xfrm>
          <a:off x="4686300" y="9639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229,822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37465</xdr:rowOff>
    </xdr:from>
    <xdr:to xmlns:xdr="http://schemas.openxmlformats.org/drawingml/2006/spreadsheetDrawing">
      <xdr:col>5</xdr:col>
      <xdr:colOff>409575</xdr:colOff>
      <xdr:row>57</xdr:row>
      <xdr:rowOff>139065</xdr:rowOff>
    </xdr:to>
    <xdr:sp macro="" textlink="">
      <xdr:nvSpPr>
        <xdr:cNvPr id="143" name="円/楕円 142"/>
        <xdr:cNvSpPr/>
      </xdr:nvSpPr>
      <xdr:spPr>
        <a:xfrm>
          <a:off x="3746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55</xdr:row>
      <xdr:rowOff>155575</xdr:rowOff>
    </xdr:from>
    <xdr:ext cx="593725" cy="254635"/>
    <xdr:sp macro="" textlink="">
      <xdr:nvSpPr>
        <xdr:cNvPr id="144" name="テキスト ボックス 143"/>
        <xdr:cNvSpPr txBox="1"/>
      </xdr:nvSpPr>
      <xdr:spPr>
        <a:xfrm>
          <a:off x="3497580" y="958532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216,463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114935</xdr:rowOff>
    </xdr:from>
    <xdr:to xmlns:xdr="http://schemas.openxmlformats.org/drawingml/2006/spreadsheetDrawing">
      <xdr:col>4</xdr:col>
      <xdr:colOff>206375</xdr:colOff>
      <xdr:row>58</xdr:row>
      <xdr:rowOff>45085</xdr:rowOff>
    </xdr:to>
    <xdr:sp macro="" textlink="">
      <xdr:nvSpPr>
        <xdr:cNvPr id="145" name="円/楕円 144"/>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61595</xdr:rowOff>
    </xdr:from>
    <xdr:ext cx="598805" cy="259080"/>
    <xdr:sp macro="" textlink="">
      <xdr:nvSpPr>
        <xdr:cNvPr id="146" name="テキスト ボックス 145"/>
        <xdr:cNvSpPr txBox="1"/>
      </xdr:nvSpPr>
      <xdr:spPr>
        <a:xfrm>
          <a:off x="2608580" y="966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168,872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122555</xdr:rowOff>
    </xdr:from>
    <xdr:to xmlns:xdr="http://schemas.openxmlformats.org/drawingml/2006/spreadsheetDrawing">
      <xdr:col>3</xdr:col>
      <xdr:colOff>3175</xdr:colOff>
      <xdr:row>58</xdr:row>
      <xdr:rowOff>52705</xdr:rowOff>
    </xdr:to>
    <xdr:sp macro="" textlink="">
      <xdr:nvSpPr>
        <xdr:cNvPr id="147" name="円/楕円 146"/>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58</xdr:row>
      <xdr:rowOff>43815</xdr:rowOff>
    </xdr:from>
    <xdr:ext cx="598805" cy="254635"/>
    <xdr:sp macro="" textlink="">
      <xdr:nvSpPr>
        <xdr:cNvPr id="148" name="テキスト ボックス 147"/>
        <xdr:cNvSpPr txBox="1"/>
      </xdr:nvSpPr>
      <xdr:spPr>
        <a:xfrm>
          <a:off x="1719580" y="99879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164,468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71120</xdr:rowOff>
    </xdr:from>
    <xdr:to xmlns:xdr="http://schemas.openxmlformats.org/drawingml/2006/spreadsheetDrawing">
      <xdr:col>1</xdr:col>
      <xdr:colOff>485775</xdr:colOff>
      <xdr:row>58</xdr:row>
      <xdr:rowOff>1270</xdr:rowOff>
    </xdr:to>
    <xdr:sp macro="" textlink="">
      <xdr:nvSpPr>
        <xdr:cNvPr id="149" name="円/楕円 148"/>
        <xdr:cNvSpPr/>
      </xdr:nvSpPr>
      <xdr:spPr>
        <a:xfrm>
          <a:off x="107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56</xdr:row>
      <xdr:rowOff>17780</xdr:rowOff>
    </xdr:from>
    <xdr:ext cx="598805" cy="254635"/>
    <xdr:sp macro="" textlink="">
      <xdr:nvSpPr>
        <xdr:cNvPr id="150" name="テキスト ボックス 149"/>
        <xdr:cNvSpPr txBox="1"/>
      </xdr:nvSpPr>
      <xdr:spPr>
        <a:xfrm>
          <a:off x="830580" y="96189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195,771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0980"/>
    <xdr:sp macro="" textlink="">
      <xdr:nvSpPr>
        <xdr:cNvPr id="159" name="テキスト ボックス 158"/>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73660</xdr:rowOff>
    </xdr:from>
    <xdr:ext cx="248920" cy="259080"/>
    <xdr:sp macro="" textlink="">
      <xdr:nvSpPr>
        <xdr:cNvPr id="162" name="テキスト ボックス 161"/>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4635"/>
    <xdr:sp macro="" textlink="">
      <xdr:nvSpPr>
        <xdr:cNvPr id="172" name="テキスト ボックス 171"/>
        <xdr:cNvSpPr txBox="1"/>
      </xdr:nvSpPr>
      <xdr:spPr>
        <a:xfrm>
          <a:off x="166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1905</xdr:rowOff>
    </xdr:from>
    <xdr:to xmlns:xdr="http://schemas.openxmlformats.org/drawingml/2006/spreadsheetDrawing">
      <xdr:col>6</xdr:col>
      <xdr:colOff>510540</xdr:colOff>
      <xdr:row>79</xdr:row>
      <xdr:rowOff>44450</xdr:rowOff>
    </xdr:to>
    <xdr:cxnSp macro="">
      <xdr:nvCxnSpPr>
        <xdr:cNvPr id="174" name="直線コネクタ 173"/>
        <xdr:cNvCxnSpPr/>
      </xdr:nvCxnSpPr>
      <xdr:spPr>
        <a:xfrm flipV="1">
          <a:off x="4633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48260</xdr:rowOff>
    </xdr:from>
    <xdr:ext cx="245110" cy="259080"/>
    <xdr:sp macro="" textlink="">
      <xdr:nvSpPr>
        <xdr:cNvPr id="175" name="維持補修費最小値テキスト"/>
        <xdr:cNvSpPr txBox="1"/>
      </xdr:nvSpPr>
      <xdr:spPr>
        <a:xfrm>
          <a:off x="4686300" y="13592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44450</xdr:rowOff>
    </xdr:from>
    <xdr:to xmlns:xdr="http://schemas.openxmlformats.org/drawingml/2006/spreadsheetDrawing">
      <xdr:col>6</xdr:col>
      <xdr:colOff>600075</xdr:colOff>
      <xdr:row>79</xdr:row>
      <xdr:rowOff>44450</xdr:rowOff>
    </xdr:to>
    <xdr:cxnSp macro="">
      <xdr:nvCxnSpPr>
        <xdr:cNvPr id="176" name="直線コネクタ 17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120650</xdr:rowOff>
    </xdr:from>
    <xdr:ext cx="594360" cy="254635"/>
    <xdr:sp macro="" textlink="">
      <xdr:nvSpPr>
        <xdr:cNvPr id="177" name="維持補修費最大値テキスト"/>
        <xdr:cNvSpPr txBox="1"/>
      </xdr:nvSpPr>
      <xdr:spPr>
        <a:xfrm>
          <a:off x="4686300" y="117792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1905</xdr:rowOff>
    </xdr:from>
    <xdr:to xmlns:xdr="http://schemas.openxmlformats.org/drawingml/2006/spreadsheetDrawing">
      <xdr:col>6</xdr:col>
      <xdr:colOff>600075</xdr:colOff>
      <xdr:row>70</xdr:row>
      <xdr:rowOff>1905</xdr:rowOff>
    </xdr:to>
    <xdr:cxnSp macro="">
      <xdr:nvCxnSpPr>
        <xdr:cNvPr id="178" name="直線コネクタ 177"/>
        <xdr:cNvCxnSpPr/>
      </xdr:nvCxnSpPr>
      <xdr:spPr>
        <a:xfrm>
          <a:off x="4546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72</xdr:row>
      <xdr:rowOff>116205</xdr:rowOff>
    </xdr:from>
    <xdr:to xmlns:xdr="http://schemas.openxmlformats.org/drawingml/2006/spreadsheetDrawing">
      <xdr:col>6</xdr:col>
      <xdr:colOff>511810</xdr:colOff>
      <xdr:row>74</xdr:row>
      <xdr:rowOff>136525</xdr:rowOff>
    </xdr:to>
    <xdr:cxnSp macro="">
      <xdr:nvCxnSpPr>
        <xdr:cNvPr id="179" name="直線コネクタ 178"/>
        <xdr:cNvCxnSpPr/>
      </xdr:nvCxnSpPr>
      <xdr:spPr>
        <a:xfrm>
          <a:off x="3797300" y="12460605"/>
          <a:ext cx="838835"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10795</xdr:rowOff>
    </xdr:from>
    <xdr:ext cx="530225" cy="258445"/>
    <xdr:sp macro="" textlink="">
      <xdr:nvSpPr>
        <xdr:cNvPr id="180" name="維持補修費平均値テキスト"/>
        <xdr:cNvSpPr txBox="1"/>
      </xdr:nvSpPr>
      <xdr:spPr>
        <a:xfrm>
          <a:off x="4686300" y="13212445"/>
          <a:ext cx="530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32385</xdr:rowOff>
    </xdr:from>
    <xdr:to xmlns:xdr="http://schemas.openxmlformats.org/drawingml/2006/spreadsheetDrawing">
      <xdr:col>6</xdr:col>
      <xdr:colOff>561975</xdr:colOff>
      <xdr:row>77</xdr:row>
      <xdr:rowOff>133985</xdr:rowOff>
    </xdr:to>
    <xdr:sp macro="" textlink="">
      <xdr:nvSpPr>
        <xdr:cNvPr id="181" name="フローチャート : 判断 180"/>
        <xdr:cNvSpPr/>
      </xdr:nvSpPr>
      <xdr:spPr>
        <a:xfrm>
          <a:off x="4584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72</xdr:row>
      <xdr:rowOff>116205</xdr:rowOff>
    </xdr:from>
    <xdr:to xmlns:xdr="http://schemas.openxmlformats.org/drawingml/2006/spreadsheetDrawing">
      <xdr:col>5</xdr:col>
      <xdr:colOff>358775</xdr:colOff>
      <xdr:row>74</xdr:row>
      <xdr:rowOff>167640</xdr:rowOff>
    </xdr:to>
    <xdr:cxnSp macro="">
      <xdr:nvCxnSpPr>
        <xdr:cNvPr id="182" name="直線コネクタ 181"/>
        <xdr:cNvCxnSpPr/>
      </xdr:nvCxnSpPr>
      <xdr:spPr>
        <a:xfrm flipV="1">
          <a:off x="2908300" y="12460605"/>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36830</xdr:rowOff>
    </xdr:from>
    <xdr:to xmlns:xdr="http://schemas.openxmlformats.org/drawingml/2006/spreadsheetDrawing">
      <xdr:col>5</xdr:col>
      <xdr:colOff>409575</xdr:colOff>
      <xdr:row>77</xdr:row>
      <xdr:rowOff>138430</xdr:rowOff>
    </xdr:to>
    <xdr:sp macro="" textlink="">
      <xdr:nvSpPr>
        <xdr:cNvPr id="183" name="フローチャート : 判断 182"/>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77</xdr:row>
      <xdr:rowOff>129540</xdr:rowOff>
    </xdr:from>
    <xdr:ext cx="530225" cy="259080"/>
    <xdr:sp macro="" textlink="">
      <xdr:nvSpPr>
        <xdr:cNvPr id="184" name="テキスト ボックス 183"/>
        <xdr:cNvSpPr txBox="1"/>
      </xdr:nvSpPr>
      <xdr:spPr>
        <a:xfrm>
          <a:off x="3529965" y="13331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74</xdr:row>
      <xdr:rowOff>143510</xdr:rowOff>
    </xdr:from>
    <xdr:to xmlns:xdr="http://schemas.openxmlformats.org/drawingml/2006/spreadsheetDrawing">
      <xdr:col>4</xdr:col>
      <xdr:colOff>155575</xdr:colOff>
      <xdr:row>74</xdr:row>
      <xdr:rowOff>167640</xdr:rowOff>
    </xdr:to>
    <xdr:cxnSp macro="">
      <xdr:nvCxnSpPr>
        <xdr:cNvPr id="185" name="直線コネクタ 184"/>
        <xdr:cNvCxnSpPr/>
      </xdr:nvCxnSpPr>
      <xdr:spPr>
        <a:xfrm>
          <a:off x="2019300" y="128308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50800</xdr:rowOff>
    </xdr:from>
    <xdr:to xmlns:xdr="http://schemas.openxmlformats.org/drawingml/2006/spreadsheetDrawing">
      <xdr:col>4</xdr:col>
      <xdr:colOff>206375</xdr:colOff>
      <xdr:row>77</xdr:row>
      <xdr:rowOff>152400</xdr:rowOff>
    </xdr:to>
    <xdr:sp macro="" textlink="">
      <xdr:nvSpPr>
        <xdr:cNvPr id="186" name="フローチャート : 判断 185"/>
        <xdr:cNvSpPr/>
      </xdr:nvSpPr>
      <xdr:spPr>
        <a:xfrm>
          <a:off x="2857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77</xdr:row>
      <xdr:rowOff>143510</xdr:rowOff>
    </xdr:from>
    <xdr:ext cx="530225" cy="254635"/>
    <xdr:sp macro="" textlink="">
      <xdr:nvSpPr>
        <xdr:cNvPr id="187" name="テキスト ボックス 186"/>
        <xdr:cNvSpPr txBox="1"/>
      </xdr:nvSpPr>
      <xdr:spPr>
        <a:xfrm>
          <a:off x="2640965" y="13345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74</xdr:row>
      <xdr:rowOff>143510</xdr:rowOff>
    </xdr:from>
    <xdr:to xmlns:xdr="http://schemas.openxmlformats.org/drawingml/2006/spreadsheetDrawing">
      <xdr:col>2</xdr:col>
      <xdr:colOff>638175</xdr:colOff>
      <xdr:row>74</xdr:row>
      <xdr:rowOff>166370</xdr:rowOff>
    </xdr:to>
    <xdr:cxnSp macro="">
      <xdr:nvCxnSpPr>
        <xdr:cNvPr id="188" name="直線コネクタ 187"/>
        <xdr:cNvCxnSpPr/>
      </xdr:nvCxnSpPr>
      <xdr:spPr>
        <a:xfrm flipV="1">
          <a:off x="1130300" y="128308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65405</xdr:rowOff>
    </xdr:from>
    <xdr:to xmlns:xdr="http://schemas.openxmlformats.org/drawingml/2006/spreadsheetDrawing">
      <xdr:col>3</xdr:col>
      <xdr:colOff>3175</xdr:colOff>
      <xdr:row>77</xdr:row>
      <xdr:rowOff>167005</xdr:rowOff>
    </xdr:to>
    <xdr:sp macro="" textlink="">
      <xdr:nvSpPr>
        <xdr:cNvPr id="189" name="フローチャート : 判断 188"/>
        <xdr:cNvSpPr/>
      </xdr:nvSpPr>
      <xdr:spPr>
        <a:xfrm>
          <a:off x="196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77</xdr:row>
      <xdr:rowOff>158115</xdr:rowOff>
    </xdr:from>
    <xdr:ext cx="530225" cy="254635"/>
    <xdr:sp macro="" textlink="">
      <xdr:nvSpPr>
        <xdr:cNvPr id="190" name="テキスト ボックス 189"/>
        <xdr:cNvSpPr txBox="1"/>
      </xdr:nvSpPr>
      <xdr:spPr>
        <a:xfrm>
          <a:off x="1751965" y="13359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83185</xdr:rowOff>
    </xdr:from>
    <xdr:to xmlns:xdr="http://schemas.openxmlformats.org/drawingml/2006/spreadsheetDrawing">
      <xdr:col>1</xdr:col>
      <xdr:colOff>485775</xdr:colOff>
      <xdr:row>78</xdr:row>
      <xdr:rowOff>13335</xdr:rowOff>
    </xdr:to>
    <xdr:sp macro="" textlink="">
      <xdr:nvSpPr>
        <xdr:cNvPr id="191" name="フローチャート : 判断 190"/>
        <xdr:cNvSpPr/>
      </xdr:nvSpPr>
      <xdr:spPr>
        <a:xfrm>
          <a:off x="10795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78</xdr:row>
      <xdr:rowOff>4445</xdr:rowOff>
    </xdr:from>
    <xdr:ext cx="530225" cy="259080"/>
    <xdr:sp macro="" textlink="">
      <xdr:nvSpPr>
        <xdr:cNvPr id="192" name="テキスト ボックス 191"/>
        <xdr:cNvSpPr txBox="1"/>
      </xdr:nvSpPr>
      <xdr:spPr>
        <a:xfrm>
          <a:off x="862965" y="13377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7555" cy="259080"/>
    <xdr:sp macro="" textlink="">
      <xdr:nvSpPr>
        <xdr:cNvPr id="193" name="テキスト ボックス 192"/>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7555" cy="259080"/>
    <xdr:sp macro="" textlink="">
      <xdr:nvSpPr>
        <xdr:cNvPr id="194" name="テキスト ボックス 193"/>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74</xdr:row>
      <xdr:rowOff>86360</xdr:rowOff>
    </xdr:from>
    <xdr:to xmlns:xdr="http://schemas.openxmlformats.org/drawingml/2006/spreadsheetDrawing">
      <xdr:col>6</xdr:col>
      <xdr:colOff>561975</xdr:colOff>
      <xdr:row>75</xdr:row>
      <xdr:rowOff>15875</xdr:rowOff>
    </xdr:to>
    <xdr:sp macro="" textlink="">
      <xdr:nvSpPr>
        <xdr:cNvPr id="198" name="円/楕円 197"/>
        <xdr:cNvSpPr/>
      </xdr:nvSpPr>
      <xdr:spPr>
        <a:xfrm>
          <a:off x="45847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73</xdr:row>
      <xdr:rowOff>109220</xdr:rowOff>
    </xdr:from>
    <xdr:ext cx="530225" cy="254635"/>
    <xdr:sp macro="" textlink="">
      <xdr:nvSpPr>
        <xdr:cNvPr id="199" name="維持補修費該当値テキスト"/>
        <xdr:cNvSpPr txBox="1"/>
      </xdr:nvSpPr>
      <xdr:spPr>
        <a:xfrm>
          <a:off x="4686300" y="12625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72</xdr:row>
      <xdr:rowOff>65405</xdr:rowOff>
    </xdr:from>
    <xdr:to xmlns:xdr="http://schemas.openxmlformats.org/drawingml/2006/spreadsheetDrawing">
      <xdr:col>5</xdr:col>
      <xdr:colOff>409575</xdr:colOff>
      <xdr:row>72</xdr:row>
      <xdr:rowOff>167005</xdr:rowOff>
    </xdr:to>
    <xdr:sp macro="" textlink="">
      <xdr:nvSpPr>
        <xdr:cNvPr id="200" name="円/楕円 199"/>
        <xdr:cNvSpPr/>
      </xdr:nvSpPr>
      <xdr:spPr>
        <a:xfrm>
          <a:off x="37465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71</xdr:row>
      <xdr:rowOff>12065</xdr:rowOff>
    </xdr:from>
    <xdr:ext cx="530225" cy="259080"/>
    <xdr:sp macro="" textlink="">
      <xdr:nvSpPr>
        <xdr:cNvPr id="201" name="テキスト ボックス 200"/>
        <xdr:cNvSpPr txBox="1"/>
      </xdr:nvSpPr>
      <xdr:spPr>
        <a:xfrm>
          <a:off x="3529965" y="12185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88,836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74</xdr:row>
      <xdr:rowOff>116840</xdr:rowOff>
    </xdr:from>
    <xdr:to xmlns:xdr="http://schemas.openxmlformats.org/drawingml/2006/spreadsheetDrawing">
      <xdr:col>4</xdr:col>
      <xdr:colOff>206375</xdr:colOff>
      <xdr:row>75</xdr:row>
      <xdr:rowOff>46990</xdr:rowOff>
    </xdr:to>
    <xdr:sp macro="" textlink="">
      <xdr:nvSpPr>
        <xdr:cNvPr id="202" name="円/楕円 201"/>
        <xdr:cNvSpPr/>
      </xdr:nvSpPr>
      <xdr:spPr>
        <a:xfrm>
          <a:off x="2857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73</xdr:row>
      <xdr:rowOff>63500</xdr:rowOff>
    </xdr:from>
    <xdr:ext cx="530225" cy="254635"/>
    <xdr:sp macro="" textlink="">
      <xdr:nvSpPr>
        <xdr:cNvPr id="203" name="テキスト ボックス 202"/>
        <xdr:cNvSpPr txBox="1"/>
      </xdr:nvSpPr>
      <xdr:spPr>
        <a:xfrm>
          <a:off x="2640965" y="12579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74</xdr:row>
      <xdr:rowOff>92710</xdr:rowOff>
    </xdr:from>
    <xdr:to xmlns:xdr="http://schemas.openxmlformats.org/drawingml/2006/spreadsheetDrawing">
      <xdr:col>3</xdr:col>
      <xdr:colOff>3175</xdr:colOff>
      <xdr:row>75</xdr:row>
      <xdr:rowOff>22860</xdr:rowOff>
    </xdr:to>
    <xdr:sp macro="" textlink="">
      <xdr:nvSpPr>
        <xdr:cNvPr id="204" name="円/楕円 203"/>
        <xdr:cNvSpPr/>
      </xdr:nvSpPr>
      <xdr:spPr>
        <a:xfrm>
          <a:off x="19685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73</xdr:row>
      <xdr:rowOff>39370</xdr:rowOff>
    </xdr:from>
    <xdr:ext cx="530225" cy="259080"/>
    <xdr:sp macro="" textlink="">
      <xdr:nvSpPr>
        <xdr:cNvPr id="205" name="テキスト ボックス 204"/>
        <xdr:cNvSpPr txBox="1"/>
      </xdr:nvSpPr>
      <xdr:spPr>
        <a:xfrm>
          <a:off x="1751965" y="12555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74</xdr:row>
      <xdr:rowOff>115570</xdr:rowOff>
    </xdr:from>
    <xdr:to xmlns:xdr="http://schemas.openxmlformats.org/drawingml/2006/spreadsheetDrawing">
      <xdr:col>1</xdr:col>
      <xdr:colOff>485775</xdr:colOff>
      <xdr:row>75</xdr:row>
      <xdr:rowOff>45720</xdr:rowOff>
    </xdr:to>
    <xdr:sp macro="" textlink="">
      <xdr:nvSpPr>
        <xdr:cNvPr id="206" name="円/楕円 205"/>
        <xdr:cNvSpPr/>
      </xdr:nvSpPr>
      <xdr:spPr>
        <a:xfrm>
          <a:off x="1079500"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73</xdr:row>
      <xdr:rowOff>62230</xdr:rowOff>
    </xdr:from>
    <xdr:ext cx="530225" cy="259080"/>
    <xdr:sp macro="" textlink="">
      <xdr:nvSpPr>
        <xdr:cNvPr id="207" name="テキスト ボックス 206"/>
        <xdr:cNvSpPr txBox="1"/>
      </xdr:nvSpPr>
      <xdr:spPr>
        <a:xfrm>
          <a:off x="862965" y="12578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0980"/>
    <xdr:sp macro="" textlink="">
      <xdr:nvSpPr>
        <xdr:cNvPr id="216" name="テキスト ボックス 215"/>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111760</xdr:rowOff>
    </xdr:from>
    <xdr:ext cx="248920" cy="254635"/>
    <xdr:sp macro="" textlink="">
      <xdr:nvSpPr>
        <xdr:cNvPr id="218" name="テキスト ボックス 217"/>
        <xdr:cNvSpPr txBox="1"/>
      </xdr:nvSpPr>
      <xdr:spPr>
        <a:xfrm>
          <a:off x="513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93</xdr:row>
      <xdr:rowOff>168910</xdr:rowOff>
    </xdr:from>
    <xdr:ext cx="531495" cy="254635"/>
    <xdr:sp macro="" textlink="">
      <xdr:nvSpPr>
        <xdr:cNvPr id="224" name="テキスト ボックス 223"/>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6" name="テキスト ボックス 225"/>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4635"/>
    <xdr:sp macro="" textlink="">
      <xdr:nvSpPr>
        <xdr:cNvPr id="230" name="テキスト ボックス 229"/>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148590</xdr:rowOff>
    </xdr:from>
    <xdr:to xmlns:xdr="http://schemas.openxmlformats.org/drawingml/2006/spreadsheetDrawing">
      <xdr:col>6</xdr:col>
      <xdr:colOff>510540</xdr:colOff>
      <xdr:row>99</xdr:row>
      <xdr:rowOff>133350</xdr:rowOff>
    </xdr:to>
    <xdr:cxnSp macro="">
      <xdr:nvCxnSpPr>
        <xdr:cNvPr id="232" name="直線コネクタ 231"/>
        <xdr:cNvCxnSpPr/>
      </xdr:nvCxnSpPr>
      <xdr:spPr>
        <a:xfrm flipV="1">
          <a:off x="4633595" y="155790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137160</xdr:rowOff>
    </xdr:from>
    <xdr:ext cx="530225" cy="259080"/>
    <xdr:sp macro="" textlink="">
      <xdr:nvSpPr>
        <xdr:cNvPr id="233" name="扶助費最小値テキスト"/>
        <xdr:cNvSpPr txBox="1"/>
      </xdr:nvSpPr>
      <xdr:spPr>
        <a:xfrm>
          <a:off x="4686300" y="17110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133350</xdr:rowOff>
    </xdr:from>
    <xdr:to xmlns:xdr="http://schemas.openxmlformats.org/drawingml/2006/spreadsheetDrawing">
      <xdr:col>6</xdr:col>
      <xdr:colOff>600075</xdr:colOff>
      <xdr:row>99</xdr:row>
      <xdr:rowOff>133350</xdr:rowOff>
    </xdr:to>
    <xdr:cxnSp macro="">
      <xdr:nvCxnSpPr>
        <xdr:cNvPr id="234" name="直線コネクタ 233"/>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95250</xdr:rowOff>
    </xdr:from>
    <xdr:ext cx="594360" cy="259080"/>
    <xdr:sp macro="" textlink="">
      <xdr:nvSpPr>
        <xdr:cNvPr id="235" name="扶助費最大値テキスト"/>
        <xdr:cNvSpPr txBox="1"/>
      </xdr:nvSpPr>
      <xdr:spPr>
        <a:xfrm>
          <a:off x="4686300" y="153543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148590</xdr:rowOff>
    </xdr:from>
    <xdr:to xmlns:xdr="http://schemas.openxmlformats.org/drawingml/2006/spreadsheetDrawing">
      <xdr:col>6</xdr:col>
      <xdr:colOff>600075</xdr:colOff>
      <xdr:row>90</xdr:row>
      <xdr:rowOff>148590</xdr:rowOff>
    </xdr:to>
    <xdr:cxnSp macro="">
      <xdr:nvCxnSpPr>
        <xdr:cNvPr id="236" name="直線コネクタ 235"/>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99</xdr:row>
      <xdr:rowOff>13335</xdr:rowOff>
    </xdr:from>
    <xdr:to xmlns:xdr="http://schemas.openxmlformats.org/drawingml/2006/spreadsheetDrawing">
      <xdr:col>6</xdr:col>
      <xdr:colOff>511810</xdr:colOff>
      <xdr:row>99</xdr:row>
      <xdr:rowOff>49530</xdr:rowOff>
    </xdr:to>
    <xdr:cxnSp macro="">
      <xdr:nvCxnSpPr>
        <xdr:cNvPr id="237" name="直線コネクタ 236"/>
        <xdr:cNvCxnSpPr/>
      </xdr:nvCxnSpPr>
      <xdr:spPr>
        <a:xfrm flipV="1">
          <a:off x="3797300" y="16986885"/>
          <a:ext cx="8388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113030</xdr:rowOff>
    </xdr:from>
    <xdr:ext cx="530225" cy="259080"/>
    <xdr:sp macro="" textlink="">
      <xdr:nvSpPr>
        <xdr:cNvPr id="238" name="扶助費平均値テキスト"/>
        <xdr:cNvSpPr txBox="1"/>
      </xdr:nvSpPr>
      <xdr:spPr>
        <a:xfrm>
          <a:off x="4686300" y="1640078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90170</xdr:rowOff>
    </xdr:from>
    <xdr:to xmlns:xdr="http://schemas.openxmlformats.org/drawingml/2006/spreadsheetDrawing">
      <xdr:col>6</xdr:col>
      <xdr:colOff>561975</xdr:colOff>
      <xdr:row>97</xdr:row>
      <xdr:rowOff>20320</xdr:rowOff>
    </xdr:to>
    <xdr:sp macro="" textlink="">
      <xdr:nvSpPr>
        <xdr:cNvPr id="239" name="フローチャート : 判断 238"/>
        <xdr:cNvSpPr/>
      </xdr:nvSpPr>
      <xdr:spPr>
        <a:xfrm>
          <a:off x="4584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99</xdr:row>
      <xdr:rowOff>49530</xdr:rowOff>
    </xdr:from>
    <xdr:to xmlns:xdr="http://schemas.openxmlformats.org/drawingml/2006/spreadsheetDrawing">
      <xdr:col>5</xdr:col>
      <xdr:colOff>358775</xdr:colOff>
      <xdr:row>99</xdr:row>
      <xdr:rowOff>67310</xdr:rowOff>
    </xdr:to>
    <xdr:cxnSp macro="">
      <xdr:nvCxnSpPr>
        <xdr:cNvPr id="240" name="直線コネクタ 239"/>
        <xdr:cNvCxnSpPr/>
      </xdr:nvCxnSpPr>
      <xdr:spPr>
        <a:xfrm flipV="1">
          <a:off x="2908300" y="17023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104775</xdr:rowOff>
    </xdr:from>
    <xdr:to xmlns:xdr="http://schemas.openxmlformats.org/drawingml/2006/spreadsheetDrawing">
      <xdr:col>5</xdr:col>
      <xdr:colOff>409575</xdr:colOff>
      <xdr:row>97</xdr:row>
      <xdr:rowOff>34925</xdr:rowOff>
    </xdr:to>
    <xdr:sp macro="" textlink="">
      <xdr:nvSpPr>
        <xdr:cNvPr id="241" name="フローチャート : 判断 240"/>
        <xdr:cNvSpPr/>
      </xdr:nvSpPr>
      <xdr:spPr>
        <a:xfrm>
          <a:off x="3746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52070</xdr:rowOff>
    </xdr:from>
    <xdr:ext cx="530225" cy="254635"/>
    <xdr:sp macro="" textlink="">
      <xdr:nvSpPr>
        <xdr:cNvPr id="242" name="テキスト ボックス 241"/>
        <xdr:cNvSpPr txBox="1"/>
      </xdr:nvSpPr>
      <xdr:spPr>
        <a:xfrm>
          <a:off x="3529965" y="16339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95</xdr:row>
      <xdr:rowOff>27940</xdr:rowOff>
    </xdr:from>
    <xdr:to xmlns:xdr="http://schemas.openxmlformats.org/drawingml/2006/spreadsheetDrawing">
      <xdr:col>4</xdr:col>
      <xdr:colOff>155575</xdr:colOff>
      <xdr:row>99</xdr:row>
      <xdr:rowOff>67310</xdr:rowOff>
    </xdr:to>
    <xdr:cxnSp macro="">
      <xdr:nvCxnSpPr>
        <xdr:cNvPr id="243" name="直線コネクタ 242"/>
        <xdr:cNvCxnSpPr/>
      </xdr:nvCxnSpPr>
      <xdr:spPr>
        <a:xfrm>
          <a:off x="2019300" y="16315690"/>
          <a:ext cx="889000" cy="725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11430</xdr:rowOff>
    </xdr:from>
    <xdr:to xmlns:xdr="http://schemas.openxmlformats.org/drawingml/2006/spreadsheetDrawing">
      <xdr:col>4</xdr:col>
      <xdr:colOff>206375</xdr:colOff>
      <xdr:row>97</xdr:row>
      <xdr:rowOff>113030</xdr:rowOff>
    </xdr:to>
    <xdr:sp macro="" textlink="">
      <xdr:nvSpPr>
        <xdr:cNvPr id="244" name="フローチャート : 判断 243"/>
        <xdr:cNvSpPr/>
      </xdr:nvSpPr>
      <xdr:spPr>
        <a:xfrm>
          <a:off x="2857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129540</xdr:rowOff>
    </xdr:from>
    <xdr:ext cx="530225" cy="259080"/>
    <xdr:sp macro="" textlink="">
      <xdr:nvSpPr>
        <xdr:cNvPr id="245" name="テキスト ボックス 244"/>
        <xdr:cNvSpPr txBox="1"/>
      </xdr:nvSpPr>
      <xdr:spPr>
        <a:xfrm>
          <a:off x="2640965" y="16417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95</xdr:row>
      <xdr:rowOff>27940</xdr:rowOff>
    </xdr:from>
    <xdr:to xmlns:xdr="http://schemas.openxmlformats.org/drawingml/2006/spreadsheetDrawing">
      <xdr:col>2</xdr:col>
      <xdr:colOff>638175</xdr:colOff>
      <xdr:row>99</xdr:row>
      <xdr:rowOff>49530</xdr:rowOff>
    </xdr:to>
    <xdr:cxnSp macro="">
      <xdr:nvCxnSpPr>
        <xdr:cNvPr id="246" name="直線コネクタ 245"/>
        <xdr:cNvCxnSpPr/>
      </xdr:nvCxnSpPr>
      <xdr:spPr>
        <a:xfrm flipV="1">
          <a:off x="1130300" y="16315690"/>
          <a:ext cx="8890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2540</xdr:rowOff>
    </xdr:from>
    <xdr:to xmlns:xdr="http://schemas.openxmlformats.org/drawingml/2006/spreadsheetDrawing">
      <xdr:col>3</xdr:col>
      <xdr:colOff>3175</xdr:colOff>
      <xdr:row>97</xdr:row>
      <xdr:rowOff>104140</xdr:rowOff>
    </xdr:to>
    <xdr:sp macro="" textlink="">
      <xdr:nvSpPr>
        <xdr:cNvPr id="247" name="フローチャート : 判断 246"/>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95250</xdr:rowOff>
    </xdr:from>
    <xdr:ext cx="530225" cy="259080"/>
    <xdr:sp macro="" textlink="">
      <xdr:nvSpPr>
        <xdr:cNvPr id="248" name="テキスト ボックス 247"/>
        <xdr:cNvSpPr txBox="1"/>
      </xdr:nvSpPr>
      <xdr:spPr>
        <a:xfrm>
          <a:off x="1751965" y="16725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54610</xdr:rowOff>
    </xdr:from>
    <xdr:to xmlns:xdr="http://schemas.openxmlformats.org/drawingml/2006/spreadsheetDrawing">
      <xdr:col>1</xdr:col>
      <xdr:colOff>485775</xdr:colOff>
      <xdr:row>97</xdr:row>
      <xdr:rowOff>156210</xdr:rowOff>
    </xdr:to>
    <xdr:sp macro="" textlink="">
      <xdr:nvSpPr>
        <xdr:cNvPr id="249" name="フローチャート : 判断 248"/>
        <xdr:cNvSpPr/>
      </xdr:nvSpPr>
      <xdr:spPr>
        <a:xfrm>
          <a:off x="1079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1270</xdr:rowOff>
    </xdr:from>
    <xdr:ext cx="530225" cy="259080"/>
    <xdr:sp macro="" textlink="">
      <xdr:nvSpPr>
        <xdr:cNvPr id="250" name="テキスト ボックス 249"/>
        <xdr:cNvSpPr txBox="1"/>
      </xdr:nvSpPr>
      <xdr:spPr>
        <a:xfrm>
          <a:off x="862965" y="16460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7555" cy="259080"/>
    <xdr:sp macro="" textlink="">
      <xdr:nvSpPr>
        <xdr:cNvPr id="251" name="テキスト ボックス 250"/>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7555" cy="259080"/>
    <xdr:sp macro="" textlink="">
      <xdr:nvSpPr>
        <xdr:cNvPr id="252" name="テキスト ボックス 251"/>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98</xdr:row>
      <xdr:rowOff>133985</xdr:rowOff>
    </xdr:from>
    <xdr:to xmlns:xdr="http://schemas.openxmlformats.org/drawingml/2006/spreadsheetDrawing">
      <xdr:col>6</xdr:col>
      <xdr:colOff>561975</xdr:colOff>
      <xdr:row>99</xdr:row>
      <xdr:rowOff>64135</xdr:rowOff>
    </xdr:to>
    <xdr:sp macro="" textlink="">
      <xdr:nvSpPr>
        <xdr:cNvPr id="256" name="円/楕円 255"/>
        <xdr:cNvSpPr/>
      </xdr:nvSpPr>
      <xdr:spPr>
        <a:xfrm>
          <a:off x="45847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98</xdr:row>
      <xdr:rowOff>49530</xdr:rowOff>
    </xdr:from>
    <xdr:ext cx="530225" cy="259080"/>
    <xdr:sp macro="" textlink="">
      <xdr:nvSpPr>
        <xdr:cNvPr id="257" name="扶助費該当値テキスト"/>
        <xdr:cNvSpPr txBox="1"/>
      </xdr:nvSpPr>
      <xdr:spPr>
        <a:xfrm>
          <a:off x="4686300" y="16851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98</xdr:row>
      <xdr:rowOff>170180</xdr:rowOff>
    </xdr:from>
    <xdr:to xmlns:xdr="http://schemas.openxmlformats.org/drawingml/2006/spreadsheetDrawing">
      <xdr:col>5</xdr:col>
      <xdr:colOff>409575</xdr:colOff>
      <xdr:row>99</xdr:row>
      <xdr:rowOff>100330</xdr:rowOff>
    </xdr:to>
    <xdr:sp macro="" textlink="">
      <xdr:nvSpPr>
        <xdr:cNvPr id="258" name="円/楕円 257"/>
        <xdr:cNvSpPr/>
      </xdr:nvSpPr>
      <xdr:spPr>
        <a:xfrm>
          <a:off x="374650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99</xdr:row>
      <xdr:rowOff>91440</xdr:rowOff>
    </xdr:from>
    <xdr:ext cx="530225" cy="259080"/>
    <xdr:sp macro="" textlink="">
      <xdr:nvSpPr>
        <xdr:cNvPr id="259" name="テキスト ボックス 258"/>
        <xdr:cNvSpPr txBox="1"/>
      </xdr:nvSpPr>
      <xdr:spPr>
        <a:xfrm>
          <a:off x="3529965" y="17064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99</xdr:row>
      <xdr:rowOff>16510</xdr:rowOff>
    </xdr:from>
    <xdr:to xmlns:xdr="http://schemas.openxmlformats.org/drawingml/2006/spreadsheetDrawing">
      <xdr:col>4</xdr:col>
      <xdr:colOff>206375</xdr:colOff>
      <xdr:row>99</xdr:row>
      <xdr:rowOff>118110</xdr:rowOff>
    </xdr:to>
    <xdr:sp macro="" textlink="">
      <xdr:nvSpPr>
        <xdr:cNvPr id="260" name="円/楕円 259"/>
        <xdr:cNvSpPr/>
      </xdr:nvSpPr>
      <xdr:spPr>
        <a:xfrm>
          <a:off x="2857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99</xdr:row>
      <xdr:rowOff>109220</xdr:rowOff>
    </xdr:from>
    <xdr:ext cx="530225" cy="254635"/>
    <xdr:sp macro="" textlink="">
      <xdr:nvSpPr>
        <xdr:cNvPr id="261" name="テキスト ボックス 260"/>
        <xdr:cNvSpPr txBox="1"/>
      </xdr:nvSpPr>
      <xdr:spPr>
        <a:xfrm>
          <a:off x="2640965" y="17082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94</xdr:row>
      <xdr:rowOff>148590</xdr:rowOff>
    </xdr:from>
    <xdr:to xmlns:xdr="http://schemas.openxmlformats.org/drawingml/2006/spreadsheetDrawing">
      <xdr:col>3</xdr:col>
      <xdr:colOff>3175</xdr:colOff>
      <xdr:row>95</xdr:row>
      <xdr:rowOff>78740</xdr:rowOff>
    </xdr:to>
    <xdr:sp macro="" textlink="">
      <xdr:nvSpPr>
        <xdr:cNvPr id="262" name="円/楕円 261"/>
        <xdr:cNvSpPr/>
      </xdr:nvSpPr>
      <xdr:spPr>
        <a:xfrm>
          <a:off x="196850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93</xdr:row>
      <xdr:rowOff>95250</xdr:rowOff>
    </xdr:from>
    <xdr:ext cx="530225" cy="259080"/>
    <xdr:sp macro="" textlink="">
      <xdr:nvSpPr>
        <xdr:cNvPr id="263" name="テキスト ボックス 262"/>
        <xdr:cNvSpPr txBox="1"/>
      </xdr:nvSpPr>
      <xdr:spPr>
        <a:xfrm>
          <a:off x="1751965" y="16040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98</xdr:row>
      <xdr:rowOff>170180</xdr:rowOff>
    </xdr:from>
    <xdr:to xmlns:xdr="http://schemas.openxmlformats.org/drawingml/2006/spreadsheetDrawing">
      <xdr:col>1</xdr:col>
      <xdr:colOff>485775</xdr:colOff>
      <xdr:row>99</xdr:row>
      <xdr:rowOff>100330</xdr:rowOff>
    </xdr:to>
    <xdr:sp macro="" textlink="">
      <xdr:nvSpPr>
        <xdr:cNvPr id="264" name="円/楕円 263"/>
        <xdr:cNvSpPr/>
      </xdr:nvSpPr>
      <xdr:spPr>
        <a:xfrm>
          <a:off x="107950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99</xdr:row>
      <xdr:rowOff>92075</xdr:rowOff>
    </xdr:from>
    <xdr:ext cx="530225" cy="259080"/>
    <xdr:sp macro="" textlink="">
      <xdr:nvSpPr>
        <xdr:cNvPr id="265" name="テキスト ボックス 264"/>
        <xdr:cNvSpPr txBox="1"/>
      </xdr:nvSpPr>
      <xdr:spPr>
        <a:xfrm>
          <a:off x="862965" y="17065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77" name="テキスト ボックス 276"/>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36</xdr:row>
      <xdr:rowOff>35560</xdr:rowOff>
    </xdr:from>
    <xdr:ext cx="591185" cy="259080"/>
    <xdr:sp macro="" textlink="">
      <xdr:nvSpPr>
        <xdr:cNvPr id="279" name="テキスト ボックス 278"/>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33</xdr:row>
      <xdr:rowOff>168910</xdr:rowOff>
    </xdr:from>
    <xdr:ext cx="591185" cy="254635"/>
    <xdr:sp macro="" textlink="">
      <xdr:nvSpPr>
        <xdr:cNvPr id="281" name="テキスト ボックス 280"/>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130810</xdr:rowOff>
    </xdr:from>
    <xdr:ext cx="591185" cy="259080"/>
    <xdr:sp macro="" textlink="">
      <xdr:nvSpPr>
        <xdr:cNvPr id="283" name="テキスト ボックス 282"/>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92710</xdr:rowOff>
    </xdr:from>
    <xdr:ext cx="591185" cy="259080"/>
    <xdr:sp macro="" textlink="">
      <xdr:nvSpPr>
        <xdr:cNvPr id="285" name="テキスト ボックス 284"/>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27</xdr:row>
      <xdr:rowOff>54610</xdr:rowOff>
    </xdr:from>
    <xdr:ext cx="685800" cy="254635"/>
    <xdr:sp macro="" textlink="">
      <xdr:nvSpPr>
        <xdr:cNvPr id="287" name="テキスト ボックス 286"/>
        <xdr:cNvSpPr txBox="1"/>
      </xdr:nvSpPr>
      <xdr:spPr>
        <a:xfrm>
          <a:off x="5918200" y="4683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135890</xdr:rowOff>
    </xdr:from>
    <xdr:to xmlns:xdr="http://schemas.openxmlformats.org/drawingml/2006/spreadsheetDrawing">
      <xdr:col>15</xdr:col>
      <xdr:colOff>180340</xdr:colOff>
      <xdr:row>38</xdr:row>
      <xdr:rowOff>130175</xdr:rowOff>
    </xdr:to>
    <xdr:cxnSp macro="">
      <xdr:nvCxnSpPr>
        <xdr:cNvPr id="289" name="直線コネクタ 288"/>
        <xdr:cNvCxnSpPr/>
      </xdr:nvCxnSpPr>
      <xdr:spPr>
        <a:xfrm flipV="1">
          <a:off x="10475595" y="52793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133985</xdr:rowOff>
    </xdr:from>
    <xdr:ext cx="534670" cy="254635"/>
    <xdr:sp macro="" textlink="">
      <xdr:nvSpPr>
        <xdr:cNvPr id="290" name="補助費等最小値テキスト"/>
        <xdr:cNvSpPr txBox="1"/>
      </xdr:nvSpPr>
      <xdr:spPr>
        <a:xfrm>
          <a:off x="10528300" y="6649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130175</xdr:rowOff>
    </xdr:from>
    <xdr:to xmlns:xdr="http://schemas.openxmlformats.org/drawingml/2006/spreadsheetDrawing">
      <xdr:col>15</xdr:col>
      <xdr:colOff>269875</xdr:colOff>
      <xdr:row>38</xdr:row>
      <xdr:rowOff>130175</xdr:rowOff>
    </xdr:to>
    <xdr:cxnSp macro="">
      <xdr:nvCxnSpPr>
        <xdr:cNvPr id="291" name="直線コネクタ 290"/>
        <xdr:cNvCxnSpPr/>
      </xdr:nvCxnSpPr>
      <xdr:spPr>
        <a:xfrm>
          <a:off x="10388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82550</xdr:rowOff>
    </xdr:from>
    <xdr:ext cx="598805" cy="259080"/>
    <xdr:sp macro="" textlink="">
      <xdr:nvSpPr>
        <xdr:cNvPr id="292" name="補助費等最大値テキスト"/>
        <xdr:cNvSpPr txBox="1"/>
      </xdr:nvSpPr>
      <xdr:spPr>
        <a:xfrm>
          <a:off x="10528300" y="505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135890</xdr:rowOff>
    </xdr:from>
    <xdr:to xmlns:xdr="http://schemas.openxmlformats.org/drawingml/2006/spreadsheetDrawing">
      <xdr:col>15</xdr:col>
      <xdr:colOff>269875</xdr:colOff>
      <xdr:row>30</xdr:row>
      <xdr:rowOff>135890</xdr:rowOff>
    </xdr:to>
    <xdr:cxnSp macro="">
      <xdr:nvCxnSpPr>
        <xdr:cNvPr id="293" name="直線コネクタ 292"/>
        <xdr:cNvCxnSpPr/>
      </xdr:nvCxnSpPr>
      <xdr:spPr>
        <a:xfrm>
          <a:off x="10388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37</xdr:row>
      <xdr:rowOff>17780</xdr:rowOff>
    </xdr:from>
    <xdr:to xmlns:xdr="http://schemas.openxmlformats.org/drawingml/2006/spreadsheetDrawing">
      <xdr:col>15</xdr:col>
      <xdr:colOff>180975</xdr:colOff>
      <xdr:row>37</xdr:row>
      <xdr:rowOff>78105</xdr:rowOff>
    </xdr:to>
    <xdr:cxnSp macro="">
      <xdr:nvCxnSpPr>
        <xdr:cNvPr id="294" name="直線コネクタ 293"/>
        <xdr:cNvCxnSpPr/>
      </xdr:nvCxnSpPr>
      <xdr:spPr>
        <a:xfrm>
          <a:off x="9639300" y="63614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36</xdr:row>
      <xdr:rowOff>24765</xdr:rowOff>
    </xdr:from>
    <xdr:ext cx="598805" cy="259080"/>
    <xdr:sp macro="" textlink="">
      <xdr:nvSpPr>
        <xdr:cNvPr id="295" name="補助費等平均値テキスト"/>
        <xdr:cNvSpPr txBox="1"/>
      </xdr:nvSpPr>
      <xdr:spPr>
        <a:xfrm>
          <a:off x="10528300" y="61969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1905</xdr:rowOff>
    </xdr:from>
    <xdr:to xmlns:xdr="http://schemas.openxmlformats.org/drawingml/2006/spreadsheetDrawing">
      <xdr:col>15</xdr:col>
      <xdr:colOff>231775</xdr:colOff>
      <xdr:row>37</xdr:row>
      <xdr:rowOff>103505</xdr:rowOff>
    </xdr:to>
    <xdr:sp macro="" textlink="">
      <xdr:nvSpPr>
        <xdr:cNvPr id="296" name="フローチャート : 判断 295"/>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36</xdr:row>
      <xdr:rowOff>119380</xdr:rowOff>
    </xdr:from>
    <xdr:to xmlns:xdr="http://schemas.openxmlformats.org/drawingml/2006/spreadsheetDrawing">
      <xdr:col>14</xdr:col>
      <xdr:colOff>28575</xdr:colOff>
      <xdr:row>37</xdr:row>
      <xdr:rowOff>17780</xdr:rowOff>
    </xdr:to>
    <xdr:cxnSp macro="">
      <xdr:nvCxnSpPr>
        <xdr:cNvPr id="297" name="直線コネクタ 296"/>
        <xdr:cNvCxnSpPr/>
      </xdr:nvCxnSpPr>
      <xdr:spPr>
        <a:xfrm>
          <a:off x="8750935" y="6291580"/>
          <a:ext cx="88836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13335</xdr:rowOff>
    </xdr:from>
    <xdr:to xmlns:xdr="http://schemas.openxmlformats.org/drawingml/2006/spreadsheetDrawing">
      <xdr:col>14</xdr:col>
      <xdr:colOff>79375</xdr:colOff>
      <xdr:row>37</xdr:row>
      <xdr:rowOff>114935</xdr:rowOff>
    </xdr:to>
    <xdr:sp macro="" textlink="">
      <xdr:nvSpPr>
        <xdr:cNvPr id="298" name="フローチャート : 判断 297"/>
        <xdr:cNvSpPr/>
      </xdr:nvSpPr>
      <xdr:spPr>
        <a:xfrm>
          <a:off x="958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37</xdr:row>
      <xdr:rowOff>106045</xdr:rowOff>
    </xdr:from>
    <xdr:ext cx="598805" cy="259080"/>
    <xdr:sp macro="" textlink="">
      <xdr:nvSpPr>
        <xdr:cNvPr id="299" name="テキスト ボックス 298"/>
        <xdr:cNvSpPr txBox="1"/>
      </xdr:nvSpPr>
      <xdr:spPr>
        <a:xfrm>
          <a:off x="9339580" y="6449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36</xdr:row>
      <xdr:rowOff>119380</xdr:rowOff>
    </xdr:from>
    <xdr:to xmlns:xdr="http://schemas.openxmlformats.org/drawingml/2006/spreadsheetDrawing">
      <xdr:col>12</xdr:col>
      <xdr:colOff>511810</xdr:colOff>
      <xdr:row>38</xdr:row>
      <xdr:rowOff>26670</xdr:rowOff>
    </xdr:to>
    <xdr:cxnSp macro="">
      <xdr:nvCxnSpPr>
        <xdr:cNvPr id="300" name="直線コネクタ 299"/>
        <xdr:cNvCxnSpPr/>
      </xdr:nvCxnSpPr>
      <xdr:spPr>
        <a:xfrm flipV="1">
          <a:off x="7861300" y="6291580"/>
          <a:ext cx="889635"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37</xdr:row>
      <xdr:rowOff>36195</xdr:rowOff>
    </xdr:from>
    <xdr:to xmlns:xdr="http://schemas.openxmlformats.org/drawingml/2006/spreadsheetDrawing">
      <xdr:col>12</xdr:col>
      <xdr:colOff>561975</xdr:colOff>
      <xdr:row>37</xdr:row>
      <xdr:rowOff>137795</xdr:rowOff>
    </xdr:to>
    <xdr:sp macro="" textlink="">
      <xdr:nvSpPr>
        <xdr:cNvPr id="301" name="フローチャート : 判断 300"/>
        <xdr:cNvSpPr/>
      </xdr:nvSpPr>
      <xdr:spPr>
        <a:xfrm>
          <a:off x="8699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37</xdr:row>
      <xdr:rowOff>128905</xdr:rowOff>
    </xdr:from>
    <xdr:ext cx="594360" cy="259080"/>
    <xdr:sp macro="" textlink="">
      <xdr:nvSpPr>
        <xdr:cNvPr id="302" name="テキスト ボックス 301"/>
        <xdr:cNvSpPr txBox="1"/>
      </xdr:nvSpPr>
      <xdr:spPr>
        <a:xfrm>
          <a:off x="8450580" y="64725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38</xdr:row>
      <xdr:rowOff>15875</xdr:rowOff>
    </xdr:from>
    <xdr:to xmlns:xdr="http://schemas.openxmlformats.org/drawingml/2006/spreadsheetDrawing">
      <xdr:col>11</xdr:col>
      <xdr:colOff>307975</xdr:colOff>
      <xdr:row>38</xdr:row>
      <xdr:rowOff>26670</xdr:rowOff>
    </xdr:to>
    <xdr:cxnSp macro="">
      <xdr:nvCxnSpPr>
        <xdr:cNvPr id="303" name="直線コネクタ 302"/>
        <xdr:cNvCxnSpPr/>
      </xdr:nvCxnSpPr>
      <xdr:spPr>
        <a:xfrm>
          <a:off x="6972300" y="65309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37</xdr:row>
      <xdr:rowOff>52070</xdr:rowOff>
    </xdr:from>
    <xdr:to xmlns:xdr="http://schemas.openxmlformats.org/drawingml/2006/spreadsheetDrawing">
      <xdr:col>11</xdr:col>
      <xdr:colOff>358775</xdr:colOff>
      <xdr:row>37</xdr:row>
      <xdr:rowOff>153670</xdr:rowOff>
    </xdr:to>
    <xdr:sp macro="" textlink="">
      <xdr:nvSpPr>
        <xdr:cNvPr id="304" name="フローチャート : 判断 303"/>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35</xdr:row>
      <xdr:rowOff>170180</xdr:rowOff>
    </xdr:from>
    <xdr:ext cx="594360" cy="259080"/>
    <xdr:sp macro="" textlink="">
      <xdr:nvSpPr>
        <xdr:cNvPr id="305" name="テキスト ボックス 304"/>
        <xdr:cNvSpPr txBox="1"/>
      </xdr:nvSpPr>
      <xdr:spPr>
        <a:xfrm>
          <a:off x="7561580" y="61709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37</xdr:row>
      <xdr:rowOff>54610</xdr:rowOff>
    </xdr:from>
    <xdr:to xmlns:xdr="http://schemas.openxmlformats.org/drawingml/2006/spreadsheetDrawing">
      <xdr:col>10</xdr:col>
      <xdr:colOff>155575</xdr:colOff>
      <xdr:row>37</xdr:row>
      <xdr:rowOff>156210</xdr:rowOff>
    </xdr:to>
    <xdr:sp macro="" textlink="">
      <xdr:nvSpPr>
        <xdr:cNvPr id="306" name="フローチャート : 判断 305"/>
        <xdr:cNvSpPr/>
      </xdr:nvSpPr>
      <xdr:spPr>
        <a:xfrm>
          <a:off x="6922135" y="6398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36</xdr:row>
      <xdr:rowOff>1270</xdr:rowOff>
    </xdr:from>
    <xdr:ext cx="593725" cy="259080"/>
    <xdr:sp macro="" textlink="">
      <xdr:nvSpPr>
        <xdr:cNvPr id="307" name="テキスト ボックス 306"/>
        <xdr:cNvSpPr txBox="1"/>
      </xdr:nvSpPr>
      <xdr:spPr>
        <a:xfrm>
          <a:off x="6672580" y="61734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6920" cy="259080"/>
    <xdr:sp macro="" textlink="">
      <xdr:nvSpPr>
        <xdr:cNvPr id="309" name="テキスト ボックス 308"/>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7555" cy="259080"/>
    <xdr:sp macro="" textlink="">
      <xdr:nvSpPr>
        <xdr:cNvPr id="310" name="テキスト ボックス 309"/>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7555" cy="259080"/>
    <xdr:sp macro="" textlink="">
      <xdr:nvSpPr>
        <xdr:cNvPr id="311" name="テキスト ボックス 310"/>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7555" cy="259080"/>
    <xdr:sp macro="" textlink="">
      <xdr:nvSpPr>
        <xdr:cNvPr id="312" name="テキスト ボックス 311"/>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27305</xdr:rowOff>
    </xdr:from>
    <xdr:to xmlns:xdr="http://schemas.openxmlformats.org/drawingml/2006/spreadsheetDrawing">
      <xdr:col>15</xdr:col>
      <xdr:colOff>231775</xdr:colOff>
      <xdr:row>37</xdr:row>
      <xdr:rowOff>128905</xdr:rowOff>
    </xdr:to>
    <xdr:sp macro="" textlink="">
      <xdr:nvSpPr>
        <xdr:cNvPr id="313" name="円/楕円 312"/>
        <xdr:cNvSpPr/>
      </xdr:nvSpPr>
      <xdr:spPr>
        <a:xfrm>
          <a:off x="10426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6350</xdr:rowOff>
    </xdr:from>
    <xdr:ext cx="598805" cy="254635"/>
    <xdr:sp macro="" textlink="">
      <xdr:nvSpPr>
        <xdr:cNvPr id="314" name="補助費等該当値テキスト"/>
        <xdr:cNvSpPr txBox="1"/>
      </xdr:nvSpPr>
      <xdr:spPr>
        <a:xfrm>
          <a:off x="10528300" y="63500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162,493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36</xdr:row>
      <xdr:rowOff>138430</xdr:rowOff>
    </xdr:from>
    <xdr:to xmlns:xdr="http://schemas.openxmlformats.org/drawingml/2006/spreadsheetDrawing">
      <xdr:col>14</xdr:col>
      <xdr:colOff>79375</xdr:colOff>
      <xdr:row>37</xdr:row>
      <xdr:rowOff>68580</xdr:rowOff>
    </xdr:to>
    <xdr:sp macro="" textlink="">
      <xdr:nvSpPr>
        <xdr:cNvPr id="315" name="円/楕円 314"/>
        <xdr:cNvSpPr/>
      </xdr:nvSpPr>
      <xdr:spPr>
        <a:xfrm>
          <a:off x="9588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35</xdr:row>
      <xdr:rowOff>85090</xdr:rowOff>
    </xdr:from>
    <xdr:ext cx="598805" cy="259080"/>
    <xdr:sp macro="" textlink="">
      <xdr:nvSpPr>
        <xdr:cNvPr id="316" name="テキスト ボックス 315"/>
        <xdr:cNvSpPr txBox="1"/>
      </xdr:nvSpPr>
      <xdr:spPr>
        <a:xfrm>
          <a:off x="9339580" y="608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36</xdr:row>
      <xdr:rowOff>68580</xdr:rowOff>
    </xdr:from>
    <xdr:to xmlns:xdr="http://schemas.openxmlformats.org/drawingml/2006/spreadsheetDrawing">
      <xdr:col>12</xdr:col>
      <xdr:colOff>561975</xdr:colOff>
      <xdr:row>36</xdr:row>
      <xdr:rowOff>170180</xdr:rowOff>
    </xdr:to>
    <xdr:sp macro="" textlink="">
      <xdr:nvSpPr>
        <xdr:cNvPr id="317" name="円/楕円 316"/>
        <xdr:cNvSpPr/>
      </xdr:nvSpPr>
      <xdr:spPr>
        <a:xfrm>
          <a:off x="869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35</xdr:row>
      <xdr:rowOff>15240</xdr:rowOff>
    </xdr:from>
    <xdr:ext cx="594360" cy="259080"/>
    <xdr:sp macro="" textlink="">
      <xdr:nvSpPr>
        <xdr:cNvPr id="318" name="テキスト ボックス 317"/>
        <xdr:cNvSpPr txBox="1"/>
      </xdr:nvSpPr>
      <xdr:spPr>
        <a:xfrm>
          <a:off x="8450580" y="60159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230,566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147320</xdr:rowOff>
    </xdr:from>
    <xdr:to xmlns:xdr="http://schemas.openxmlformats.org/drawingml/2006/spreadsheetDrawing">
      <xdr:col>11</xdr:col>
      <xdr:colOff>358775</xdr:colOff>
      <xdr:row>38</xdr:row>
      <xdr:rowOff>77470</xdr:rowOff>
    </xdr:to>
    <xdr:sp macro="" textlink="">
      <xdr:nvSpPr>
        <xdr:cNvPr id="319" name="円/楕円 318"/>
        <xdr:cNvSpPr/>
      </xdr:nvSpPr>
      <xdr:spPr>
        <a:xfrm>
          <a:off x="781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38</xdr:row>
      <xdr:rowOff>68580</xdr:rowOff>
    </xdr:from>
    <xdr:ext cx="534670" cy="259080"/>
    <xdr:sp macro="" textlink="">
      <xdr:nvSpPr>
        <xdr:cNvPr id="320" name="テキスト ボックス 319"/>
        <xdr:cNvSpPr txBox="1"/>
      </xdr:nvSpPr>
      <xdr:spPr>
        <a:xfrm>
          <a:off x="7593965"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37</xdr:row>
      <xdr:rowOff>136525</xdr:rowOff>
    </xdr:from>
    <xdr:to xmlns:xdr="http://schemas.openxmlformats.org/drawingml/2006/spreadsheetDrawing">
      <xdr:col>10</xdr:col>
      <xdr:colOff>155575</xdr:colOff>
      <xdr:row>38</xdr:row>
      <xdr:rowOff>66675</xdr:rowOff>
    </xdr:to>
    <xdr:sp macro="" textlink="">
      <xdr:nvSpPr>
        <xdr:cNvPr id="321" name="円/楕円 320"/>
        <xdr:cNvSpPr/>
      </xdr:nvSpPr>
      <xdr:spPr>
        <a:xfrm>
          <a:off x="6922135" y="64801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38</xdr:row>
      <xdr:rowOff>57785</xdr:rowOff>
    </xdr:from>
    <xdr:ext cx="593725" cy="259080"/>
    <xdr:sp macro="" textlink="">
      <xdr:nvSpPr>
        <xdr:cNvPr id="322" name="テキスト ボックス 321"/>
        <xdr:cNvSpPr txBox="1"/>
      </xdr:nvSpPr>
      <xdr:spPr>
        <a:xfrm>
          <a:off x="6672580" y="65728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35560</xdr:rowOff>
    </xdr:from>
    <xdr:ext cx="591185" cy="259080"/>
    <xdr:sp macro="" textlink="">
      <xdr:nvSpPr>
        <xdr:cNvPr id="336" name="テキスト ボックス 335"/>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53</xdr:row>
      <xdr:rowOff>168910</xdr:rowOff>
    </xdr:from>
    <xdr:ext cx="685800" cy="254635"/>
    <xdr:sp macro="" textlink="">
      <xdr:nvSpPr>
        <xdr:cNvPr id="338" name="テキスト ボックス 337"/>
        <xdr:cNvSpPr txBox="1"/>
      </xdr:nvSpPr>
      <xdr:spPr>
        <a:xfrm>
          <a:off x="5918200" y="9255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51</xdr:row>
      <xdr:rowOff>130810</xdr:rowOff>
    </xdr:from>
    <xdr:ext cx="685800" cy="259080"/>
    <xdr:sp macro="" textlink="">
      <xdr:nvSpPr>
        <xdr:cNvPr id="340" name="テキスト ボックス 339"/>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49</xdr:row>
      <xdr:rowOff>92710</xdr:rowOff>
    </xdr:from>
    <xdr:ext cx="685800" cy="259080"/>
    <xdr:sp macro="" textlink="">
      <xdr:nvSpPr>
        <xdr:cNvPr id="342" name="テキスト ボックス 341"/>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4635"/>
    <xdr:sp macro="" textlink="">
      <xdr:nvSpPr>
        <xdr:cNvPr id="344" name="テキスト ボックス 343"/>
        <xdr:cNvSpPr txBox="1"/>
      </xdr:nvSpPr>
      <xdr:spPr>
        <a:xfrm>
          <a:off x="5918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5080</xdr:rowOff>
    </xdr:from>
    <xdr:to xmlns:xdr="http://schemas.openxmlformats.org/drawingml/2006/spreadsheetDrawing">
      <xdr:col>15</xdr:col>
      <xdr:colOff>180340</xdr:colOff>
      <xdr:row>59</xdr:row>
      <xdr:rowOff>15875</xdr:rowOff>
    </xdr:to>
    <xdr:cxnSp macro="">
      <xdr:nvCxnSpPr>
        <xdr:cNvPr id="346" name="直線コネクタ 345"/>
        <xdr:cNvCxnSpPr/>
      </xdr:nvCxnSpPr>
      <xdr:spPr>
        <a:xfrm flipV="1">
          <a:off x="10475595" y="874903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19685</xdr:rowOff>
    </xdr:from>
    <xdr:ext cx="534670" cy="254635"/>
    <xdr:sp macro="" textlink="">
      <xdr:nvSpPr>
        <xdr:cNvPr id="347" name="普通建設事業費最小値テキスト"/>
        <xdr:cNvSpPr txBox="1"/>
      </xdr:nvSpPr>
      <xdr:spPr>
        <a:xfrm>
          <a:off x="10528300" y="101352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15875</xdr:rowOff>
    </xdr:from>
    <xdr:to xmlns:xdr="http://schemas.openxmlformats.org/drawingml/2006/spreadsheetDrawing">
      <xdr:col>15</xdr:col>
      <xdr:colOff>269875</xdr:colOff>
      <xdr:row>59</xdr:row>
      <xdr:rowOff>15875</xdr:rowOff>
    </xdr:to>
    <xdr:cxnSp macro="">
      <xdr:nvCxnSpPr>
        <xdr:cNvPr id="348" name="直線コネクタ 347"/>
        <xdr:cNvCxnSpPr/>
      </xdr:nvCxnSpPr>
      <xdr:spPr>
        <a:xfrm>
          <a:off x="103886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123190</xdr:rowOff>
    </xdr:from>
    <xdr:ext cx="690245" cy="254635"/>
    <xdr:sp macro="" textlink="">
      <xdr:nvSpPr>
        <xdr:cNvPr id="349" name="普通建設事業費最大値テキスト"/>
        <xdr:cNvSpPr txBox="1"/>
      </xdr:nvSpPr>
      <xdr:spPr>
        <a:xfrm>
          <a:off x="10528300" y="852424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5080</xdr:rowOff>
    </xdr:from>
    <xdr:to xmlns:xdr="http://schemas.openxmlformats.org/drawingml/2006/spreadsheetDrawing">
      <xdr:col>15</xdr:col>
      <xdr:colOff>269875</xdr:colOff>
      <xdr:row>51</xdr:row>
      <xdr:rowOff>5080</xdr:rowOff>
    </xdr:to>
    <xdr:cxnSp macro="">
      <xdr:nvCxnSpPr>
        <xdr:cNvPr id="350" name="直線コネクタ 349"/>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57</xdr:row>
      <xdr:rowOff>33655</xdr:rowOff>
    </xdr:from>
    <xdr:to xmlns:xdr="http://schemas.openxmlformats.org/drawingml/2006/spreadsheetDrawing">
      <xdr:col>15</xdr:col>
      <xdr:colOff>180975</xdr:colOff>
      <xdr:row>57</xdr:row>
      <xdr:rowOff>132715</xdr:rowOff>
    </xdr:to>
    <xdr:cxnSp macro="">
      <xdr:nvCxnSpPr>
        <xdr:cNvPr id="351" name="直線コネクタ 350"/>
        <xdr:cNvCxnSpPr/>
      </xdr:nvCxnSpPr>
      <xdr:spPr>
        <a:xfrm>
          <a:off x="9639300" y="980630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100965</xdr:rowOff>
    </xdr:from>
    <xdr:ext cx="598805" cy="254635"/>
    <xdr:sp macro="" textlink="">
      <xdr:nvSpPr>
        <xdr:cNvPr id="352" name="普通建設事業費平均値テキスト"/>
        <xdr:cNvSpPr txBox="1"/>
      </xdr:nvSpPr>
      <xdr:spPr>
        <a:xfrm>
          <a:off x="10528300" y="987361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122555</xdr:rowOff>
    </xdr:from>
    <xdr:to xmlns:xdr="http://schemas.openxmlformats.org/drawingml/2006/spreadsheetDrawing">
      <xdr:col>15</xdr:col>
      <xdr:colOff>231775</xdr:colOff>
      <xdr:row>58</xdr:row>
      <xdr:rowOff>52705</xdr:rowOff>
    </xdr:to>
    <xdr:sp macro="" textlink="">
      <xdr:nvSpPr>
        <xdr:cNvPr id="353" name="フローチャート : 判断 352"/>
        <xdr:cNvSpPr/>
      </xdr:nvSpPr>
      <xdr:spPr>
        <a:xfrm>
          <a:off x="104267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57</xdr:row>
      <xdr:rowOff>33655</xdr:rowOff>
    </xdr:from>
    <xdr:to xmlns:xdr="http://schemas.openxmlformats.org/drawingml/2006/spreadsheetDrawing">
      <xdr:col>14</xdr:col>
      <xdr:colOff>28575</xdr:colOff>
      <xdr:row>58</xdr:row>
      <xdr:rowOff>10795</xdr:rowOff>
    </xdr:to>
    <xdr:cxnSp macro="">
      <xdr:nvCxnSpPr>
        <xdr:cNvPr id="354" name="直線コネクタ 353"/>
        <xdr:cNvCxnSpPr/>
      </xdr:nvCxnSpPr>
      <xdr:spPr>
        <a:xfrm flipV="1">
          <a:off x="8750935" y="9806305"/>
          <a:ext cx="88836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82550</xdr:rowOff>
    </xdr:from>
    <xdr:to xmlns:xdr="http://schemas.openxmlformats.org/drawingml/2006/spreadsheetDrawing">
      <xdr:col>14</xdr:col>
      <xdr:colOff>79375</xdr:colOff>
      <xdr:row>58</xdr:row>
      <xdr:rowOff>12700</xdr:rowOff>
    </xdr:to>
    <xdr:sp macro="" textlink="">
      <xdr:nvSpPr>
        <xdr:cNvPr id="355" name="フローチャート : 判断 354"/>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58</xdr:row>
      <xdr:rowOff>3810</xdr:rowOff>
    </xdr:from>
    <xdr:ext cx="598805" cy="259080"/>
    <xdr:sp macro="" textlink="">
      <xdr:nvSpPr>
        <xdr:cNvPr id="356" name="テキスト ボックス 355"/>
        <xdr:cNvSpPr txBox="1"/>
      </xdr:nvSpPr>
      <xdr:spPr>
        <a:xfrm>
          <a:off x="933958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57</xdr:row>
      <xdr:rowOff>99695</xdr:rowOff>
    </xdr:from>
    <xdr:to xmlns:xdr="http://schemas.openxmlformats.org/drawingml/2006/spreadsheetDrawing">
      <xdr:col>12</xdr:col>
      <xdr:colOff>511810</xdr:colOff>
      <xdr:row>58</xdr:row>
      <xdr:rowOff>10795</xdr:rowOff>
    </xdr:to>
    <xdr:cxnSp macro="">
      <xdr:nvCxnSpPr>
        <xdr:cNvPr id="357" name="直線コネクタ 356"/>
        <xdr:cNvCxnSpPr/>
      </xdr:nvCxnSpPr>
      <xdr:spPr>
        <a:xfrm>
          <a:off x="7861300" y="9872345"/>
          <a:ext cx="88963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95250</xdr:rowOff>
    </xdr:from>
    <xdr:to xmlns:xdr="http://schemas.openxmlformats.org/drawingml/2006/spreadsheetDrawing">
      <xdr:col>12</xdr:col>
      <xdr:colOff>561975</xdr:colOff>
      <xdr:row>58</xdr:row>
      <xdr:rowOff>25400</xdr:rowOff>
    </xdr:to>
    <xdr:sp macro="" textlink="">
      <xdr:nvSpPr>
        <xdr:cNvPr id="358" name="フローチャート : 判断 357"/>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56</xdr:row>
      <xdr:rowOff>41910</xdr:rowOff>
    </xdr:from>
    <xdr:ext cx="594360" cy="254635"/>
    <xdr:sp macro="" textlink="">
      <xdr:nvSpPr>
        <xdr:cNvPr id="359" name="テキスト ボックス 358"/>
        <xdr:cNvSpPr txBox="1"/>
      </xdr:nvSpPr>
      <xdr:spPr>
        <a:xfrm>
          <a:off x="8450580" y="96431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57</xdr:row>
      <xdr:rowOff>99695</xdr:rowOff>
    </xdr:from>
    <xdr:to xmlns:xdr="http://schemas.openxmlformats.org/drawingml/2006/spreadsheetDrawing">
      <xdr:col>11</xdr:col>
      <xdr:colOff>307975</xdr:colOff>
      <xdr:row>58</xdr:row>
      <xdr:rowOff>96520</xdr:rowOff>
    </xdr:to>
    <xdr:cxnSp macro="">
      <xdr:nvCxnSpPr>
        <xdr:cNvPr id="360" name="直線コネクタ 359"/>
        <xdr:cNvCxnSpPr/>
      </xdr:nvCxnSpPr>
      <xdr:spPr>
        <a:xfrm flipV="1">
          <a:off x="6972300" y="987234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162560</xdr:rowOff>
    </xdr:from>
    <xdr:to xmlns:xdr="http://schemas.openxmlformats.org/drawingml/2006/spreadsheetDrawing">
      <xdr:col>11</xdr:col>
      <xdr:colOff>358775</xdr:colOff>
      <xdr:row>58</xdr:row>
      <xdr:rowOff>92710</xdr:rowOff>
    </xdr:to>
    <xdr:sp macro="" textlink="">
      <xdr:nvSpPr>
        <xdr:cNvPr id="361" name="フローチャート : 判断 360"/>
        <xdr:cNvSpPr/>
      </xdr:nvSpPr>
      <xdr:spPr>
        <a:xfrm>
          <a:off x="7810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58</xdr:row>
      <xdr:rowOff>83820</xdr:rowOff>
    </xdr:from>
    <xdr:ext cx="594360" cy="259080"/>
    <xdr:sp macro="" textlink="">
      <xdr:nvSpPr>
        <xdr:cNvPr id="362" name="テキスト ボックス 361"/>
        <xdr:cNvSpPr txBox="1"/>
      </xdr:nvSpPr>
      <xdr:spPr>
        <a:xfrm>
          <a:off x="7561580" y="100279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635</xdr:rowOff>
    </xdr:from>
    <xdr:to xmlns:xdr="http://schemas.openxmlformats.org/drawingml/2006/spreadsheetDrawing">
      <xdr:col>10</xdr:col>
      <xdr:colOff>155575</xdr:colOff>
      <xdr:row>58</xdr:row>
      <xdr:rowOff>102235</xdr:rowOff>
    </xdr:to>
    <xdr:sp macro="" textlink="">
      <xdr:nvSpPr>
        <xdr:cNvPr id="363" name="フローチャート : 判断 362"/>
        <xdr:cNvSpPr/>
      </xdr:nvSpPr>
      <xdr:spPr>
        <a:xfrm>
          <a:off x="6922135" y="9944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56</xdr:row>
      <xdr:rowOff>118745</xdr:rowOff>
    </xdr:from>
    <xdr:ext cx="593725" cy="259080"/>
    <xdr:sp macro="" textlink="">
      <xdr:nvSpPr>
        <xdr:cNvPr id="364" name="テキスト ボックス 363"/>
        <xdr:cNvSpPr txBox="1"/>
      </xdr:nvSpPr>
      <xdr:spPr>
        <a:xfrm>
          <a:off x="6672580" y="97199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6920" cy="259080"/>
    <xdr:sp macro="" textlink="">
      <xdr:nvSpPr>
        <xdr:cNvPr id="366" name="テキスト ボックス 365"/>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7555" cy="259080"/>
    <xdr:sp macro="" textlink="">
      <xdr:nvSpPr>
        <xdr:cNvPr id="367" name="テキスト ボックス 366"/>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7555" cy="259080"/>
    <xdr:sp macro="" textlink="">
      <xdr:nvSpPr>
        <xdr:cNvPr id="368" name="テキスト ボックス 367"/>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7555" cy="259080"/>
    <xdr:sp macro="" textlink="">
      <xdr:nvSpPr>
        <xdr:cNvPr id="369" name="テキスト ボックス 368"/>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57</xdr:row>
      <xdr:rowOff>81915</xdr:rowOff>
    </xdr:from>
    <xdr:to xmlns:xdr="http://schemas.openxmlformats.org/drawingml/2006/spreadsheetDrawing">
      <xdr:col>15</xdr:col>
      <xdr:colOff>231775</xdr:colOff>
      <xdr:row>58</xdr:row>
      <xdr:rowOff>12065</xdr:rowOff>
    </xdr:to>
    <xdr:sp macro="" textlink="">
      <xdr:nvSpPr>
        <xdr:cNvPr id="370" name="円/楕円 369"/>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56</xdr:row>
      <xdr:rowOff>104775</xdr:rowOff>
    </xdr:from>
    <xdr:ext cx="598805" cy="259080"/>
    <xdr:sp macro="" textlink="">
      <xdr:nvSpPr>
        <xdr:cNvPr id="371" name="普通建設事業費該当値テキスト"/>
        <xdr:cNvSpPr txBox="1"/>
      </xdr:nvSpPr>
      <xdr:spPr>
        <a:xfrm>
          <a:off x="10528300" y="970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334,430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56</xdr:row>
      <xdr:rowOff>154940</xdr:rowOff>
    </xdr:from>
    <xdr:to xmlns:xdr="http://schemas.openxmlformats.org/drawingml/2006/spreadsheetDrawing">
      <xdr:col>14</xdr:col>
      <xdr:colOff>79375</xdr:colOff>
      <xdr:row>57</xdr:row>
      <xdr:rowOff>84455</xdr:rowOff>
    </xdr:to>
    <xdr:sp macro="" textlink="">
      <xdr:nvSpPr>
        <xdr:cNvPr id="372" name="円/楕円 371"/>
        <xdr:cNvSpPr/>
      </xdr:nvSpPr>
      <xdr:spPr>
        <a:xfrm>
          <a:off x="958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55</xdr:row>
      <xdr:rowOff>100965</xdr:rowOff>
    </xdr:from>
    <xdr:ext cx="598805" cy="254635"/>
    <xdr:sp macro="" textlink="">
      <xdr:nvSpPr>
        <xdr:cNvPr id="373" name="テキスト ボックス 372"/>
        <xdr:cNvSpPr txBox="1"/>
      </xdr:nvSpPr>
      <xdr:spPr>
        <a:xfrm>
          <a:off x="9339580" y="9530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463,820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132080</xdr:rowOff>
    </xdr:from>
    <xdr:to xmlns:xdr="http://schemas.openxmlformats.org/drawingml/2006/spreadsheetDrawing">
      <xdr:col>12</xdr:col>
      <xdr:colOff>561975</xdr:colOff>
      <xdr:row>58</xdr:row>
      <xdr:rowOff>61595</xdr:rowOff>
    </xdr:to>
    <xdr:sp macro="" textlink="">
      <xdr:nvSpPr>
        <xdr:cNvPr id="374" name="円/楕円 373"/>
        <xdr:cNvSpPr/>
      </xdr:nvSpPr>
      <xdr:spPr>
        <a:xfrm>
          <a:off x="8699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58</xdr:row>
      <xdr:rowOff>52705</xdr:rowOff>
    </xdr:from>
    <xdr:ext cx="594360" cy="254635"/>
    <xdr:sp macro="" textlink="">
      <xdr:nvSpPr>
        <xdr:cNvPr id="375" name="テキスト ボックス 374"/>
        <xdr:cNvSpPr txBox="1"/>
      </xdr:nvSpPr>
      <xdr:spPr>
        <a:xfrm>
          <a:off x="8450580" y="99968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268,898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57</xdr:row>
      <xdr:rowOff>48895</xdr:rowOff>
    </xdr:from>
    <xdr:to xmlns:xdr="http://schemas.openxmlformats.org/drawingml/2006/spreadsheetDrawing">
      <xdr:col>11</xdr:col>
      <xdr:colOff>358775</xdr:colOff>
      <xdr:row>57</xdr:row>
      <xdr:rowOff>150495</xdr:rowOff>
    </xdr:to>
    <xdr:sp macro="" textlink="">
      <xdr:nvSpPr>
        <xdr:cNvPr id="376" name="円/楕円 375"/>
        <xdr:cNvSpPr/>
      </xdr:nvSpPr>
      <xdr:spPr>
        <a:xfrm>
          <a:off x="7810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55</xdr:row>
      <xdr:rowOff>167005</xdr:rowOff>
    </xdr:from>
    <xdr:ext cx="594360" cy="254635"/>
    <xdr:sp macro="" textlink="">
      <xdr:nvSpPr>
        <xdr:cNvPr id="377" name="テキスト ボックス 376"/>
        <xdr:cNvSpPr txBox="1"/>
      </xdr:nvSpPr>
      <xdr:spPr>
        <a:xfrm>
          <a:off x="7561580" y="95967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377,522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45720</xdr:rowOff>
    </xdr:from>
    <xdr:to xmlns:xdr="http://schemas.openxmlformats.org/drawingml/2006/spreadsheetDrawing">
      <xdr:col>10</xdr:col>
      <xdr:colOff>155575</xdr:colOff>
      <xdr:row>58</xdr:row>
      <xdr:rowOff>147320</xdr:rowOff>
    </xdr:to>
    <xdr:sp macro="" textlink="">
      <xdr:nvSpPr>
        <xdr:cNvPr id="378" name="円/楕円 377"/>
        <xdr:cNvSpPr/>
      </xdr:nvSpPr>
      <xdr:spPr>
        <a:xfrm>
          <a:off x="6922135" y="99898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58</xdr:row>
      <xdr:rowOff>138430</xdr:rowOff>
    </xdr:from>
    <xdr:ext cx="593725" cy="259080"/>
    <xdr:sp macro="" textlink="">
      <xdr:nvSpPr>
        <xdr:cNvPr id="379" name="テキスト ボックス 378"/>
        <xdr:cNvSpPr txBox="1"/>
      </xdr:nvSpPr>
      <xdr:spPr>
        <a:xfrm>
          <a:off x="6672580" y="100825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156,357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35560</xdr:rowOff>
    </xdr:from>
    <xdr:ext cx="591185" cy="259080"/>
    <xdr:sp macro="" textlink="">
      <xdr:nvSpPr>
        <xdr:cNvPr id="393" name="テキスト ボックス 392"/>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1185" cy="254635"/>
    <xdr:sp macro="" textlink="">
      <xdr:nvSpPr>
        <xdr:cNvPr id="395" name="テキスト ボックス 394"/>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91185" cy="259080"/>
    <xdr:sp macro="" textlink="">
      <xdr:nvSpPr>
        <xdr:cNvPr id="397" name="テキスト ボックス 396"/>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67</xdr:row>
      <xdr:rowOff>54610</xdr:rowOff>
    </xdr:from>
    <xdr:ext cx="685800" cy="254635"/>
    <xdr:sp macro="" textlink="">
      <xdr:nvSpPr>
        <xdr:cNvPr id="401" name="テキスト ボックス 400"/>
        <xdr:cNvSpPr txBox="1"/>
      </xdr:nvSpPr>
      <xdr:spPr>
        <a:xfrm>
          <a:off x="5918200" y="11541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52705</xdr:rowOff>
    </xdr:from>
    <xdr:to xmlns:xdr="http://schemas.openxmlformats.org/drawingml/2006/spreadsheetDrawing">
      <xdr:col>15</xdr:col>
      <xdr:colOff>180340</xdr:colOff>
      <xdr:row>79</xdr:row>
      <xdr:rowOff>44450</xdr:rowOff>
    </xdr:to>
    <xdr:cxnSp macro="">
      <xdr:nvCxnSpPr>
        <xdr:cNvPr id="403" name="直線コネクタ 402"/>
        <xdr:cNvCxnSpPr/>
      </xdr:nvCxnSpPr>
      <xdr:spPr>
        <a:xfrm flipV="1">
          <a:off x="10475595" y="1205420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44450</xdr:rowOff>
    </xdr:from>
    <xdr:to xmlns:xdr="http://schemas.openxmlformats.org/drawingml/2006/spreadsheetDrawing">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68</xdr:row>
      <xdr:rowOff>170815</xdr:rowOff>
    </xdr:from>
    <xdr:ext cx="690245" cy="258445"/>
    <xdr:sp macro="" textlink="">
      <xdr:nvSpPr>
        <xdr:cNvPr id="406" name="普通建設事業費 （ うち新規整備　）最大値テキスト"/>
        <xdr:cNvSpPr txBox="1"/>
      </xdr:nvSpPr>
      <xdr:spPr>
        <a:xfrm>
          <a:off x="10528300" y="118294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52705</xdr:rowOff>
    </xdr:from>
    <xdr:to xmlns:xdr="http://schemas.openxmlformats.org/drawingml/2006/spreadsheetDrawing">
      <xdr:col>15</xdr:col>
      <xdr:colOff>269875</xdr:colOff>
      <xdr:row>70</xdr:row>
      <xdr:rowOff>52705</xdr:rowOff>
    </xdr:to>
    <xdr:cxnSp macro="">
      <xdr:nvCxnSpPr>
        <xdr:cNvPr id="407" name="直線コネクタ 406"/>
        <xdr:cNvCxnSpPr/>
      </xdr:nvCxnSpPr>
      <xdr:spPr>
        <a:xfrm>
          <a:off x="10388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154940</xdr:rowOff>
    </xdr:from>
    <xdr:to xmlns:xdr="http://schemas.openxmlformats.org/drawingml/2006/spreadsheetDrawing">
      <xdr:col>15</xdr:col>
      <xdr:colOff>180975</xdr:colOff>
      <xdr:row>78</xdr:row>
      <xdr:rowOff>34925</xdr:rowOff>
    </xdr:to>
    <xdr:cxnSp macro="">
      <xdr:nvCxnSpPr>
        <xdr:cNvPr id="408" name="直線コネクタ 407"/>
        <xdr:cNvCxnSpPr/>
      </xdr:nvCxnSpPr>
      <xdr:spPr>
        <a:xfrm>
          <a:off x="9639300" y="1335659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167005</xdr:rowOff>
    </xdr:from>
    <xdr:ext cx="598805" cy="254635"/>
    <xdr:sp macro="" textlink="">
      <xdr:nvSpPr>
        <xdr:cNvPr id="409" name="普通建設事業費 （ うち新規整備　）平均値テキスト"/>
        <xdr:cNvSpPr txBox="1"/>
      </xdr:nvSpPr>
      <xdr:spPr>
        <a:xfrm>
          <a:off x="10528300" y="1336865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78</xdr:row>
      <xdr:rowOff>17780</xdr:rowOff>
    </xdr:from>
    <xdr:to xmlns:xdr="http://schemas.openxmlformats.org/drawingml/2006/spreadsheetDrawing">
      <xdr:col>15</xdr:col>
      <xdr:colOff>231775</xdr:colOff>
      <xdr:row>78</xdr:row>
      <xdr:rowOff>118745</xdr:rowOff>
    </xdr:to>
    <xdr:sp macro="" textlink="">
      <xdr:nvSpPr>
        <xdr:cNvPr id="410" name="フローチャート : 判断 409"/>
        <xdr:cNvSpPr/>
      </xdr:nvSpPr>
      <xdr:spPr>
        <a:xfrm>
          <a:off x="10426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77</xdr:row>
      <xdr:rowOff>135890</xdr:rowOff>
    </xdr:from>
    <xdr:to xmlns:xdr="http://schemas.openxmlformats.org/drawingml/2006/spreadsheetDrawing">
      <xdr:col>14</xdr:col>
      <xdr:colOff>79375</xdr:colOff>
      <xdr:row>78</xdr:row>
      <xdr:rowOff>66040</xdr:rowOff>
    </xdr:to>
    <xdr:sp macro="" textlink="">
      <xdr:nvSpPr>
        <xdr:cNvPr id="411" name="フローチャート : 判断 410"/>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78</xdr:row>
      <xdr:rowOff>57150</xdr:rowOff>
    </xdr:from>
    <xdr:ext cx="598805" cy="259080"/>
    <xdr:sp macro="" textlink="">
      <xdr:nvSpPr>
        <xdr:cNvPr id="412" name="テキスト ボックス 411"/>
        <xdr:cNvSpPr txBox="1"/>
      </xdr:nvSpPr>
      <xdr:spPr>
        <a:xfrm>
          <a:off x="933958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6920" cy="259080"/>
    <xdr:sp macro="" textlink="">
      <xdr:nvSpPr>
        <xdr:cNvPr id="414" name="テキスト ボックス 413"/>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7555" cy="259080"/>
    <xdr:sp macro="" textlink="">
      <xdr:nvSpPr>
        <xdr:cNvPr id="415" name="テキスト ボックス 414"/>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7555" cy="259080"/>
    <xdr:sp macro="" textlink="">
      <xdr:nvSpPr>
        <xdr:cNvPr id="416" name="テキスト ボックス 415"/>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7555" cy="259080"/>
    <xdr:sp macro="" textlink="">
      <xdr:nvSpPr>
        <xdr:cNvPr id="417" name="テキスト ボックス 416"/>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155575</xdr:rowOff>
    </xdr:from>
    <xdr:to xmlns:xdr="http://schemas.openxmlformats.org/drawingml/2006/spreadsheetDrawing">
      <xdr:col>15</xdr:col>
      <xdr:colOff>231775</xdr:colOff>
      <xdr:row>78</xdr:row>
      <xdr:rowOff>86360</xdr:rowOff>
    </xdr:to>
    <xdr:sp macro="" textlink="">
      <xdr:nvSpPr>
        <xdr:cNvPr id="418" name="円/楕円 417"/>
        <xdr:cNvSpPr/>
      </xdr:nvSpPr>
      <xdr:spPr>
        <a:xfrm>
          <a:off x="104267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77</xdr:row>
      <xdr:rowOff>6985</xdr:rowOff>
    </xdr:from>
    <xdr:ext cx="598805" cy="254635"/>
    <xdr:sp macro="" textlink="">
      <xdr:nvSpPr>
        <xdr:cNvPr id="419" name="普通建設事業費 （ うち新規整備　）該当値テキスト"/>
        <xdr:cNvSpPr txBox="1"/>
      </xdr:nvSpPr>
      <xdr:spPr>
        <a:xfrm>
          <a:off x="10528300" y="132086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142,593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103505</xdr:rowOff>
    </xdr:from>
    <xdr:to xmlns:xdr="http://schemas.openxmlformats.org/drawingml/2006/spreadsheetDrawing">
      <xdr:col>14</xdr:col>
      <xdr:colOff>79375</xdr:colOff>
      <xdr:row>78</xdr:row>
      <xdr:rowOff>33655</xdr:rowOff>
    </xdr:to>
    <xdr:sp macro="" textlink="">
      <xdr:nvSpPr>
        <xdr:cNvPr id="420" name="円/楕円 419"/>
        <xdr:cNvSpPr/>
      </xdr:nvSpPr>
      <xdr:spPr>
        <a:xfrm>
          <a:off x="9588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76</xdr:row>
      <xdr:rowOff>50165</xdr:rowOff>
    </xdr:from>
    <xdr:ext cx="598805" cy="259080"/>
    <xdr:sp macro="" textlink="">
      <xdr:nvSpPr>
        <xdr:cNvPr id="421" name="テキスト ボックス 420"/>
        <xdr:cNvSpPr txBox="1"/>
      </xdr:nvSpPr>
      <xdr:spPr>
        <a:xfrm>
          <a:off x="933958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183,440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5440" cy="220980"/>
    <xdr:sp macro="" textlink="">
      <xdr:nvSpPr>
        <xdr:cNvPr id="430" name="テキスト ボックス 42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32" name="直線コネクタ 43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4635"/>
    <xdr:sp macro="" textlink="">
      <xdr:nvSpPr>
        <xdr:cNvPr id="433" name="テキスト ボックス 432"/>
        <xdr:cNvSpPr txBox="1"/>
      </xdr:nvSpPr>
      <xdr:spPr>
        <a:xfrm>
          <a:off x="6355080" y="16799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34" name="直線コネクタ 43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95</xdr:row>
      <xdr:rowOff>54610</xdr:rowOff>
    </xdr:from>
    <xdr:ext cx="591185" cy="254635"/>
    <xdr:sp macro="" textlink="">
      <xdr:nvSpPr>
        <xdr:cNvPr id="435" name="テキスト ボックス 434"/>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36" name="直線コネクタ 43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92</xdr:row>
      <xdr:rowOff>111760</xdr:rowOff>
    </xdr:from>
    <xdr:ext cx="685800" cy="254635"/>
    <xdr:sp macro="" textlink="">
      <xdr:nvSpPr>
        <xdr:cNvPr id="437" name="テキスト ボックス 436"/>
        <xdr:cNvSpPr txBox="1"/>
      </xdr:nvSpPr>
      <xdr:spPr>
        <a:xfrm>
          <a:off x="5918200" y="158851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38" name="直線コネクタ 43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89</xdr:row>
      <xdr:rowOff>168910</xdr:rowOff>
    </xdr:from>
    <xdr:ext cx="685800" cy="254635"/>
    <xdr:sp macro="" textlink="">
      <xdr:nvSpPr>
        <xdr:cNvPr id="439" name="テキスト ボックス 438"/>
        <xdr:cNvSpPr txBox="1"/>
      </xdr:nvSpPr>
      <xdr:spPr>
        <a:xfrm>
          <a:off x="5918200" y="154279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800" cy="254635"/>
    <xdr:sp macro="" textlink="">
      <xdr:nvSpPr>
        <xdr:cNvPr id="441" name="テキスト ボックス 440"/>
        <xdr:cNvSpPr txBox="1"/>
      </xdr:nvSpPr>
      <xdr:spPr>
        <a:xfrm>
          <a:off x="5918200" y="14970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135890</xdr:rowOff>
    </xdr:from>
    <xdr:to xmlns:xdr="http://schemas.openxmlformats.org/drawingml/2006/spreadsheetDrawing">
      <xdr:col>15</xdr:col>
      <xdr:colOff>180340</xdr:colOff>
      <xdr:row>98</xdr:row>
      <xdr:rowOff>139700</xdr:rowOff>
    </xdr:to>
    <xdr:cxnSp macro="">
      <xdr:nvCxnSpPr>
        <xdr:cNvPr id="443" name="直線コネクタ 442"/>
        <xdr:cNvCxnSpPr/>
      </xdr:nvCxnSpPr>
      <xdr:spPr>
        <a:xfrm flipV="1">
          <a:off x="10475595" y="155663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143510</xdr:rowOff>
    </xdr:from>
    <xdr:ext cx="249555" cy="254635"/>
    <xdr:sp macro="" textlink="">
      <xdr:nvSpPr>
        <xdr:cNvPr id="444" name="普通建設事業費 （ うち更新整備　）最小値テキスト"/>
        <xdr:cNvSpPr txBox="1"/>
      </xdr:nvSpPr>
      <xdr:spPr>
        <a:xfrm>
          <a:off x="10528300" y="16945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139700</xdr:rowOff>
    </xdr:from>
    <xdr:to xmlns:xdr="http://schemas.openxmlformats.org/drawingml/2006/spreadsheetDrawing">
      <xdr:col>15</xdr:col>
      <xdr:colOff>269875</xdr:colOff>
      <xdr:row>98</xdr:row>
      <xdr:rowOff>139700</xdr:rowOff>
    </xdr:to>
    <xdr:cxnSp macro="">
      <xdr:nvCxnSpPr>
        <xdr:cNvPr id="445" name="直線コネクタ 44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82550</xdr:rowOff>
    </xdr:from>
    <xdr:ext cx="690245" cy="259080"/>
    <xdr:sp macro="" textlink="">
      <xdr:nvSpPr>
        <xdr:cNvPr id="446" name="普通建設事業費 （ うち更新整備　）最大値テキスト"/>
        <xdr:cNvSpPr txBox="1"/>
      </xdr:nvSpPr>
      <xdr:spPr>
        <a:xfrm>
          <a:off x="10528300" y="15341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135890</xdr:rowOff>
    </xdr:from>
    <xdr:to xmlns:xdr="http://schemas.openxmlformats.org/drawingml/2006/spreadsheetDrawing">
      <xdr:col>15</xdr:col>
      <xdr:colOff>269875</xdr:colOff>
      <xdr:row>90</xdr:row>
      <xdr:rowOff>135890</xdr:rowOff>
    </xdr:to>
    <xdr:cxnSp macro="">
      <xdr:nvCxnSpPr>
        <xdr:cNvPr id="447" name="直線コネクタ 446"/>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84455</xdr:rowOff>
    </xdr:from>
    <xdr:to xmlns:xdr="http://schemas.openxmlformats.org/drawingml/2006/spreadsheetDrawing">
      <xdr:col>15</xdr:col>
      <xdr:colOff>180975</xdr:colOff>
      <xdr:row>97</xdr:row>
      <xdr:rowOff>145415</xdr:rowOff>
    </xdr:to>
    <xdr:cxnSp macro="">
      <xdr:nvCxnSpPr>
        <xdr:cNvPr id="448" name="直線コネクタ 447"/>
        <xdr:cNvCxnSpPr/>
      </xdr:nvCxnSpPr>
      <xdr:spPr>
        <a:xfrm>
          <a:off x="9639300" y="167151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121920</xdr:rowOff>
    </xdr:from>
    <xdr:ext cx="598805" cy="254635"/>
    <xdr:sp macro="" textlink="">
      <xdr:nvSpPr>
        <xdr:cNvPr id="449" name="普通建設事業費 （ うち更新整備　）平均値テキスト"/>
        <xdr:cNvSpPr txBox="1"/>
      </xdr:nvSpPr>
      <xdr:spPr>
        <a:xfrm>
          <a:off x="10528300" y="167525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143510</xdr:rowOff>
    </xdr:from>
    <xdr:to xmlns:xdr="http://schemas.openxmlformats.org/drawingml/2006/spreadsheetDrawing">
      <xdr:col>15</xdr:col>
      <xdr:colOff>231775</xdr:colOff>
      <xdr:row>98</xdr:row>
      <xdr:rowOff>73660</xdr:rowOff>
    </xdr:to>
    <xdr:sp macro="" textlink="">
      <xdr:nvSpPr>
        <xdr:cNvPr id="450" name="フローチャート : 判断 449"/>
        <xdr:cNvSpPr/>
      </xdr:nvSpPr>
      <xdr:spPr>
        <a:xfrm>
          <a:off x="10426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97</xdr:row>
      <xdr:rowOff>139065</xdr:rowOff>
    </xdr:from>
    <xdr:to xmlns:xdr="http://schemas.openxmlformats.org/drawingml/2006/spreadsheetDrawing">
      <xdr:col>14</xdr:col>
      <xdr:colOff>79375</xdr:colOff>
      <xdr:row>98</xdr:row>
      <xdr:rowOff>69215</xdr:rowOff>
    </xdr:to>
    <xdr:sp macro="" textlink="">
      <xdr:nvSpPr>
        <xdr:cNvPr id="451" name="フローチャート : 判断 450"/>
        <xdr:cNvSpPr/>
      </xdr:nvSpPr>
      <xdr:spPr>
        <a:xfrm>
          <a:off x="9588500" y="167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98</xdr:row>
      <xdr:rowOff>60325</xdr:rowOff>
    </xdr:from>
    <xdr:ext cx="598805" cy="259080"/>
    <xdr:sp macro="" textlink="">
      <xdr:nvSpPr>
        <xdr:cNvPr id="452" name="テキスト ボックス 451"/>
        <xdr:cNvSpPr txBox="1"/>
      </xdr:nvSpPr>
      <xdr:spPr>
        <a:xfrm>
          <a:off x="9339580" y="16862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6920" cy="259080"/>
    <xdr:sp macro="" textlink="">
      <xdr:nvSpPr>
        <xdr:cNvPr id="454" name="テキスト ボックス 453"/>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7555" cy="259080"/>
    <xdr:sp macro="" textlink="">
      <xdr:nvSpPr>
        <xdr:cNvPr id="455" name="テキスト ボックス 454"/>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7555" cy="259080"/>
    <xdr:sp macro="" textlink="">
      <xdr:nvSpPr>
        <xdr:cNvPr id="456" name="テキスト ボックス 455"/>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7555" cy="259080"/>
    <xdr:sp macro="" textlink="">
      <xdr:nvSpPr>
        <xdr:cNvPr id="457" name="テキスト ボックス 456"/>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94615</xdr:rowOff>
    </xdr:from>
    <xdr:to xmlns:xdr="http://schemas.openxmlformats.org/drawingml/2006/spreadsheetDrawing">
      <xdr:col>15</xdr:col>
      <xdr:colOff>231775</xdr:colOff>
      <xdr:row>98</xdr:row>
      <xdr:rowOff>24765</xdr:rowOff>
    </xdr:to>
    <xdr:sp macro="" textlink="">
      <xdr:nvSpPr>
        <xdr:cNvPr id="458" name="円/楕円 457"/>
        <xdr:cNvSpPr/>
      </xdr:nvSpPr>
      <xdr:spPr>
        <a:xfrm>
          <a:off x="104267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96</xdr:row>
      <xdr:rowOff>117475</xdr:rowOff>
    </xdr:from>
    <xdr:ext cx="598805" cy="259080"/>
    <xdr:sp macro="" textlink="">
      <xdr:nvSpPr>
        <xdr:cNvPr id="459" name="普通建設事業費 （ うち更新整備　）該当値テキスト"/>
        <xdr:cNvSpPr txBox="1"/>
      </xdr:nvSpPr>
      <xdr:spPr>
        <a:xfrm>
          <a:off x="10528300" y="1657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181,341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33655</xdr:rowOff>
    </xdr:from>
    <xdr:to xmlns:xdr="http://schemas.openxmlformats.org/drawingml/2006/spreadsheetDrawing">
      <xdr:col>14</xdr:col>
      <xdr:colOff>79375</xdr:colOff>
      <xdr:row>97</xdr:row>
      <xdr:rowOff>135255</xdr:rowOff>
    </xdr:to>
    <xdr:sp macro="" textlink="">
      <xdr:nvSpPr>
        <xdr:cNvPr id="460" name="円/楕円 459"/>
        <xdr:cNvSpPr/>
      </xdr:nvSpPr>
      <xdr:spPr>
        <a:xfrm>
          <a:off x="9588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95</xdr:row>
      <xdr:rowOff>151765</xdr:rowOff>
    </xdr:from>
    <xdr:ext cx="598805" cy="259080"/>
    <xdr:sp macro="" textlink="">
      <xdr:nvSpPr>
        <xdr:cNvPr id="461" name="テキスト ボックス 460"/>
        <xdr:cNvSpPr txBox="1"/>
      </xdr:nvSpPr>
      <xdr:spPr>
        <a:xfrm>
          <a:off x="9339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248,214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5440" cy="220980"/>
    <xdr:sp macro="" textlink="">
      <xdr:nvSpPr>
        <xdr:cNvPr id="470" name="テキスト ボックス 46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71" name="直線コネクタ 47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38</xdr:row>
      <xdr:rowOff>139700</xdr:rowOff>
    </xdr:from>
    <xdr:to xmlns:xdr="http://schemas.openxmlformats.org/drawingml/2006/spreadsheetDrawing">
      <xdr:col>24</xdr:col>
      <xdr:colOff>644525</xdr:colOff>
      <xdr:row>38</xdr:row>
      <xdr:rowOff>139700</xdr:rowOff>
    </xdr:to>
    <xdr:cxnSp macro="">
      <xdr:nvCxnSpPr>
        <xdr:cNvPr id="472" name="直線コネクタ 47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37</xdr:row>
      <xdr:rowOff>168910</xdr:rowOff>
    </xdr:from>
    <xdr:ext cx="244475" cy="254635"/>
    <xdr:sp macro="" textlink="">
      <xdr:nvSpPr>
        <xdr:cNvPr id="473" name="テキスト ボックス 472"/>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25400</xdr:rowOff>
    </xdr:from>
    <xdr:to xmlns:xdr="http://schemas.openxmlformats.org/drawingml/2006/spreadsheetDrawing">
      <xdr:col>24</xdr:col>
      <xdr:colOff>644525</xdr:colOff>
      <xdr:row>36</xdr:row>
      <xdr:rowOff>25400</xdr:rowOff>
    </xdr:to>
    <xdr:cxnSp macro="">
      <xdr:nvCxnSpPr>
        <xdr:cNvPr id="474" name="直線コネクタ 47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35</xdr:row>
      <xdr:rowOff>54610</xdr:rowOff>
    </xdr:from>
    <xdr:ext cx="591185" cy="254635"/>
    <xdr:sp macro="" textlink="">
      <xdr:nvSpPr>
        <xdr:cNvPr id="475" name="テキスト ボックス 474"/>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82550</xdr:rowOff>
    </xdr:from>
    <xdr:to xmlns:xdr="http://schemas.openxmlformats.org/drawingml/2006/spreadsheetDrawing">
      <xdr:col>24</xdr:col>
      <xdr:colOff>644525</xdr:colOff>
      <xdr:row>33</xdr:row>
      <xdr:rowOff>82550</xdr:rowOff>
    </xdr:to>
    <xdr:cxnSp macro="">
      <xdr:nvCxnSpPr>
        <xdr:cNvPr id="476" name="直線コネクタ 47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32</xdr:row>
      <xdr:rowOff>111760</xdr:rowOff>
    </xdr:from>
    <xdr:ext cx="591185" cy="254635"/>
    <xdr:sp macro="" textlink="">
      <xdr:nvSpPr>
        <xdr:cNvPr id="477" name="テキスト ボックス 476"/>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139700</xdr:rowOff>
    </xdr:from>
    <xdr:to xmlns:xdr="http://schemas.openxmlformats.org/drawingml/2006/spreadsheetDrawing">
      <xdr:col>24</xdr:col>
      <xdr:colOff>644525</xdr:colOff>
      <xdr:row>30</xdr:row>
      <xdr:rowOff>139700</xdr:rowOff>
    </xdr:to>
    <xdr:cxnSp macro="">
      <xdr:nvCxnSpPr>
        <xdr:cNvPr id="478" name="直線コネクタ 47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168910</xdr:rowOff>
    </xdr:from>
    <xdr:ext cx="591185" cy="254635"/>
    <xdr:sp macro="" textlink="">
      <xdr:nvSpPr>
        <xdr:cNvPr id="479" name="テキスト ボックス 478"/>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1185" cy="254635"/>
    <xdr:sp macro="" textlink="">
      <xdr:nvSpPr>
        <xdr:cNvPr id="481" name="テキスト ボックス 48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152400</xdr:rowOff>
    </xdr:from>
    <xdr:to xmlns:xdr="http://schemas.openxmlformats.org/drawingml/2006/spreadsheetDrawing">
      <xdr:col>23</xdr:col>
      <xdr:colOff>516890</xdr:colOff>
      <xdr:row>38</xdr:row>
      <xdr:rowOff>139700</xdr:rowOff>
    </xdr:to>
    <xdr:cxnSp macro="">
      <xdr:nvCxnSpPr>
        <xdr:cNvPr id="483" name="直線コネクタ 482"/>
        <xdr:cNvCxnSpPr/>
      </xdr:nvCxnSpPr>
      <xdr:spPr>
        <a:xfrm flipV="1">
          <a:off x="16317595" y="5295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161290</xdr:rowOff>
    </xdr:from>
    <xdr:ext cx="249555" cy="259080"/>
    <xdr:sp macro="" textlink="">
      <xdr:nvSpPr>
        <xdr:cNvPr id="484" name="災害復旧事業費最小値テキスト"/>
        <xdr:cNvSpPr txBox="1"/>
      </xdr:nvSpPr>
      <xdr:spPr>
        <a:xfrm>
          <a:off x="16370300" y="6676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139700</xdr:rowOff>
    </xdr:from>
    <xdr:to xmlns:xdr="http://schemas.openxmlformats.org/drawingml/2006/spreadsheetDrawing">
      <xdr:col>23</xdr:col>
      <xdr:colOff>606425</xdr:colOff>
      <xdr:row>38</xdr:row>
      <xdr:rowOff>139700</xdr:rowOff>
    </xdr:to>
    <xdr:cxnSp macro="">
      <xdr:nvCxnSpPr>
        <xdr:cNvPr id="485" name="直線コネクタ 48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99060</xdr:rowOff>
    </xdr:from>
    <xdr:ext cx="598805" cy="254635"/>
    <xdr:sp macro="" textlink="">
      <xdr:nvSpPr>
        <xdr:cNvPr id="486" name="災害復旧事業費最大値テキスト"/>
        <xdr:cNvSpPr txBox="1"/>
      </xdr:nvSpPr>
      <xdr:spPr>
        <a:xfrm>
          <a:off x="16370300" y="50711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152400</xdr:rowOff>
    </xdr:from>
    <xdr:to xmlns:xdr="http://schemas.openxmlformats.org/drawingml/2006/spreadsheetDrawing">
      <xdr:col>23</xdr:col>
      <xdr:colOff>606425</xdr:colOff>
      <xdr:row>30</xdr:row>
      <xdr:rowOff>152400</xdr:rowOff>
    </xdr:to>
    <xdr:cxnSp macro="">
      <xdr:nvCxnSpPr>
        <xdr:cNvPr id="487" name="直線コネクタ 486"/>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37465</xdr:rowOff>
    </xdr:from>
    <xdr:to xmlns:xdr="http://schemas.openxmlformats.org/drawingml/2006/spreadsheetDrawing">
      <xdr:col>23</xdr:col>
      <xdr:colOff>517525</xdr:colOff>
      <xdr:row>38</xdr:row>
      <xdr:rowOff>90805</xdr:rowOff>
    </xdr:to>
    <xdr:cxnSp macro="">
      <xdr:nvCxnSpPr>
        <xdr:cNvPr id="488" name="直線コネクタ 487"/>
        <xdr:cNvCxnSpPr/>
      </xdr:nvCxnSpPr>
      <xdr:spPr>
        <a:xfrm flipV="1">
          <a:off x="15481300" y="65525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34290</xdr:rowOff>
    </xdr:from>
    <xdr:ext cx="534670" cy="259080"/>
    <xdr:sp macro="" textlink="">
      <xdr:nvSpPr>
        <xdr:cNvPr id="489" name="災害復旧事業費平均値テキスト"/>
        <xdr:cNvSpPr txBox="1"/>
      </xdr:nvSpPr>
      <xdr:spPr>
        <a:xfrm>
          <a:off x="16370300" y="6549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55880</xdr:rowOff>
    </xdr:from>
    <xdr:to xmlns:xdr="http://schemas.openxmlformats.org/drawingml/2006/spreadsheetDrawing">
      <xdr:col>23</xdr:col>
      <xdr:colOff>568325</xdr:colOff>
      <xdr:row>38</xdr:row>
      <xdr:rowOff>157480</xdr:rowOff>
    </xdr:to>
    <xdr:sp macro="" textlink="">
      <xdr:nvSpPr>
        <xdr:cNvPr id="490" name="フローチャート : 判断 489"/>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35</xdr:row>
      <xdr:rowOff>150495</xdr:rowOff>
    </xdr:from>
    <xdr:to xmlns:xdr="http://schemas.openxmlformats.org/drawingml/2006/spreadsheetDrawing">
      <xdr:col>22</xdr:col>
      <xdr:colOff>365125</xdr:colOff>
      <xdr:row>38</xdr:row>
      <xdr:rowOff>90805</xdr:rowOff>
    </xdr:to>
    <xdr:cxnSp macro="">
      <xdr:nvCxnSpPr>
        <xdr:cNvPr id="491" name="直線コネクタ 490"/>
        <xdr:cNvCxnSpPr/>
      </xdr:nvCxnSpPr>
      <xdr:spPr>
        <a:xfrm>
          <a:off x="14592300" y="61512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47625</xdr:rowOff>
    </xdr:from>
    <xdr:to xmlns:xdr="http://schemas.openxmlformats.org/drawingml/2006/spreadsheetDrawing">
      <xdr:col>22</xdr:col>
      <xdr:colOff>415925</xdr:colOff>
      <xdr:row>38</xdr:row>
      <xdr:rowOff>149225</xdr:rowOff>
    </xdr:to>
    <xdr:sp macro="" textlink="">
      <xdr:nvSpPr>
        <xdr:cNvPr id="492" name="フローチャート : 判断 491"/>
        <xdr:cNvSpPr/>
      </xdr:nvSpPr>
      <xdr:spPr>
        <a:xfrm>
          <a:off x="15430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140335</xdr:rowOff>
    </xdr:from>
    <xdr:ext cx="534670" cy="259080"/>
    <xdr:sp macro="" textlink="">
      <xdr:nvSpPr>
        <xdr:cNvPr id="493" name="テキスト ボックス 492"/>
        <xdr:cNvSpPr txBox="1"/>
      </xdr:nvSpPr>
      <xdr:spPr>
        <a:xfrm>
          <a:off x="152139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32</xdr:row>
      <xdr:rowOff>70485</xdr:rowOff>
    </xdr:from>
    <xdr:to xmlns:xdr="http://schemas.openxmlformats.org/drawingml/2006/spreadsheetDrawing">
      <xdr:col>21</xdr:col>
      <xdr:colOff>161925</xdr:colOff>
      <xdr:row>35</xdr:row>
      <xdr:rowOff>150495</xdr:rowOff>
    </xdr:to>
    <xdr:cxnSp macro="">
      <xdr:nvCxnSpPr>
        <xdr:cNvPr id="494" name="直線コネクタ 493"/>
        <xdr:cNvCxnSpPr/>
      </xdr:nvCxnSpPr>
      <xdr:spPr>
        <a:xfrm>
          <a:off x="13703300" y="5556885"/>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34925</xdr:rowOff>
    </xdr:from>
    <xdr:to xmlns:xdr="http://schemas.openxmlformats.org/drawingml/2006/spreadsheetDrawing">
      <xdr:col>21</xdr:col>
      <xdr:colOff>212725</xdr:colOff>
      <xdr:row>38</xdr:row>
      <xdr:rowOff>136525</xdr:rowOff>
    </xdr:to>
    <xdr:sp macro="" textlink="">
      <xdr:nvSpPr>
        <xdr:cNvPr id="495" name="フローチャート : 判断 494"/>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38</xdr:row>
      <xdr:rowOff>127635</xdr:rowOff>
    </xdr:from>
    <xdr:ext cx="534670" cy="259080"/>
    <xdr:sp macro="" textlink="">
      <xdr:nvSpPr>
        <xdr:cNvPr id="496" name="テキスト ボックス 495"/>
        <xdr:cNvSpPr txBox="1"/>
      </xdr:nvSpPr>
      <xdr:spPr>
        <a:xfrm>
          <a:off x="14324965"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32</xdr:row>
      <xdr:rowOff>70485</xdr:rowOff>
    </xdr:from>
    <xdr:to xmlns:xdr="http://schemas.openxmlformats.org/drawingml/2006/spreadsheetDrawing">
      <xdr:col>19</xdr:col>
      <xdr:colOff>644525</xdr:colOff>
      <xdr:row>37</xdr:row>
      <xdr:rowOff>98425</xdr:rowOff>
    </xdr:to>
    <xdr:cxnSp macro="">
      <xdr:nvCxnSpPr>
        <xdr:cNvPr id="497" name="直線コネクタ 496"/>
        <xdr:cNvCxnSpPr/>
      </xdr:nvCxnSpPr>
      <xdr:spPr>
        <a:xfrm flipV="1">
          <a:off x="12814300" y="5556885"/>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39370</xdr:rowOff>
    </xdr:from>
    <xdr:to xmlns:xdr="http://schemas.openxmlformats.org/drawingml/2006/spreadsheetDrawing">
      <xdr:col>20</xdr:col>
      <xdr:colOff>9525</xdr:colOff>
      <xdr:row>38</xdr:row>
      <xdr:rowOff>140970</xdr:rowOff>
    </xdr:to>
    <xdr:sp macro="" textlink="">
      <xdr:nvSpPr>
        <xdr:cNvPr id="498" name="フローチャート : 判断 497"/>
        <xdr:cNvSpPr/>
      </xdr:nvSpPr>
      <xdr:spPr>
        <a:xfrm>
          <a:off x="1365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132080</xdr:rowOff>
    </xdr:from>
    <xdr:ext cx="534670" cy="254635"/>
    <xdr:sp macro="" textlink="">
      <xdr:nvSpPr>
        <xdr:cNvPr id="499" name="テキスト ボックス 498"/>
        <xdr:cNvSpPr txBox="1"/>
      </xdr:nvSpPr>
      <xdr:spPr>
        <a:xfrm>
          <a:off x="13435965" y="66471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55880</xdr:rowOff>
    </xdr:from>
    <xdr:to xmlns:xdr="http://schemas.openxmlformats.org/drawingml/2006/spreadsheetDrawing">
      <xdr:col>18</xdr:col>
      <xdr:colOff>492125</xdr:colOff>
      <xdr:row>38</xdr:row>
      <xdr:rowOff>157480</xdr:rowOff>
    </xdr:to>
    <xdr:sp macro="" textlink="">
      <xdr:nvSpPr>
        <xdr:cNvPr id="500" name="フローチャート : 判断 499"/>
        <xdr:cNvSpPr/>
      </xdr:nvSpPr>
      <xdr:spPr>
        <a:xfrm>
          <a:off x="12763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148590</xdr:rowOff>
    </xdr:from>
    <xdr:ext cx="534670" cy="259080"/>
    <xdr:sp macro="" textlink="">
      <xdr:nvSpPr>
        <xdr:cNvPr id="501" name="テキスト ボックス 500"/>
        <xdr:cNvSpPr txBox="1"/>
      </xdr:nvSpPr>
      <xdr:spPr>
        <a:xfrm>
          <a:off x="12546965" y="666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7555" cy="259080"/>
    <xdr:sp macro="" textlink="">
      <xdr:nvSpPr>
        <xdr:cNvPr id="504" name="テキスト ボックス 503"/>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7555" cy="259080"/>
    <xdr:sp macro="" textlink="">
      <xdr:nvSpPr>
        <xdr:cNvPr id="505" name="テキスト ボックス 504"/>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7555" cy="259080"/>
    <xdr:sp macro="" textlink="">
      <xdr:nvSpPr>
        <xdr:cNvPr id="506" name="テキスト ボックス 505"/>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158115</xdr:rowOff>
    </xdr:from>
    <xdr:to xmlns:xdr="http://schemas.openxmlformats.org/drawingml/2006/spreadsheetDrawing">
      <xdr:col>23</xdr:col>
      <xdr:colOff>568325</xdr:colOff>
      <xdr:row>38</xdr:row>
      <xdr:rowOff>88265</xdr:rowOff>
    </xdr:to>
    <xdr:sp macro="" textlink="">
      <xdr:nvSpPr>
        <xdr:cNvPr id="507" name="円/楕円 506"/>
        <xdr:cNvSpPr/>
      </xdr:nvSpPr>
      <xdr:spPr>
        <a:xfrm>
          <a:off x="162687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36</xdr:row>
      <xdr:rowOff>117475</xdr:rowOff>
    </xdr:from>
    <xdr:ext cx="534670" cy="259080"/>
    <xdr:sp macro="" textlink="">
      <xdr:nvSpPr>
        <xdr:cNvPr id="508" name="災害復旧事業費該当値テキスト"/>
        <xdr:cNvSpPr txBox="1"/>
      </xdr:nvSpPr>
      <xdr:spPr>
        <a:xfrm>
          <a:off x="16370300" y="628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40640</xdr:rowOff>
    </xdr:from>
    <xdr:to xmlns:xdr="http://schemas.openxmlformats.org/drawingml/2006/spreadsheetDrawing">
      <xdr:col>22</xdr:col>
      <xdr:colOff>415925</xdr:colOff>
      <xdr:row>38</xdr:row>
      <xdr:rowOff>141605</xdr:rowOff>
    </xdr:to>
    <xdr:sp macro="" textlink="">
      <xdr:nvSpPr>
        <xdr:cNvPr id="509" name="円/楕円 508"/>
        <xdr:cNvSpPr/>
      </xdr:nvSpPr>
      <xdr:spPr>
        <a:xfrm>
          <a:off x="15430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36</xdr:row>
      <xdr:rowOff>158115</xdr:rowOff>
    </xdr:from>
    <xdr:ext cx="534670" cy="254635"/>
    <xdr:sp macro="" textlink="">
      <xdr:nvSpPr>
        <xdr:cNvPr id="510" name="テキスト ボックス 509"/>
        <xdr:cNvSpPr txBox="1"/>
      </xdr:nvSpPr>
      <xdr:spPr>
        <a:xfrm>
          <a:off x="15213965" y="6330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35</xdr:row>
      <xdr:rowOff>99695</xdr:rowOff>
    </xdr:from>
    <xdr:to xmlns:xdr="http://schemas.openxmlformats.org/drawingml/2006/spreadsheetDrawing">
      <xdr:col>21</xdr:col>
      <xdr:colOff>212725</xdr:colOff>
      <xdr:row>36</xdr:row>
      <xdr:rowOff>29845</xdr:rowOff>
    </xdr:to>
    <xdr:sp macro="" textlink="">
      <xdr:nvSpPr>
        <xdr:cNvPr id="511" name="円/楕円 510"/>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34</xdr:row>
      <xdr:rowOff>46355</xdr:rowOff>
    </xdr:from>
    <xdr:ext cx="594360" cy="259080"/>
    <xdr:sp macro="" textlink="">
      <xdr:nvSpPr>
        <xdr:cNvPr id="512" name="テキスト ボックス 511"/>
        <xdr:cNvSpPr txBox="1"/>
      </xdr:nvSpPr>
      <xdr:spPr>
        <a:xfrm>
          <a:off x="14292580" y="58756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32</xdr:row>
      <xdr:rowOff>19685</xdr:rowOff>
    </xdr:from>
    <xdr:to xmlns:xdr="http://schemas.openxmlformats.org/drawingml/2006/spreadsheetDrawing">
      <xdr:col>20</xdr:col>
      <xdr:colOff>9525</xdr:colOff>
      <xdr:row>32</xdr:row>
      <xdr:rowOff>121285</xdr:rowOff>
    </xdr:to>
    <xdr:sp macro="" textlink="">
      <xdr:nvSpPr>
        <xdr:cNvPr id="513" name="円/楕円 512"/>
        <xdr:cNvSpPr/>
      </xdr:nvSpPr>
      <xdr:spPr>
        <a:xfrm>
          <a:off x="13652500" y="55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30</xdr:row>
      <xdr:rowOff>137795</xdr:rowOff>
    </xdr:from>
    <xdr:ext cx="594360" cy="259080"/>
    <xdr:sp macro="" textlink="">
      <xdr:nvSpPr>
        <xdr:cNvPr id="514" name="テキスト ボックス 513"/>
        <xdr:cNvSpPr txBox="1"/>
      </xdr:nvSpPr>
      <xdr:spPr>
        <a:xfrm>
          <a:off x="13403580" y="52812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47625</xdr:rowOff>
    </xdr:from>
    <xdr:to xmlns:xdr="http://schemas.openxmlformats.org/drawingml/2006/spreadsheetDrawing">
      <xdr:col>18</xdr:col>
      <xdr:colOff>492125</xdr:colOff>
      <xdr:row>37</xdr:row>
      <xdr:rowOff>149225</xdr:rowOff>
    </xdr:to>
    <xdr:sp macro="" textlink="">
      <xdr:nvSpPr>
        <xdr:cNvPr id="515" name="円/楕円 514"/>
        <xdr:cNvSpPr/>
      </xdr:nvSpPr>
      <xdr:spPr>
        <a:xfrm>
          <a:off x="12763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166370</xdr:rowOff>
    </xdr:from>
    <xdr:ext cx="534670" cy="254635"/>
    <xdr:sp macro="" textlink="">
      <xdr:nvSpPr>
        <xdr:cNvPr id="516" name="テキスト ボックス 515"/>
        <xdr:cNvSpPr txBox="1"/>
      </xdr:nvSpPr>
      <xdr:spPr>
        <a:xfrm>
          <a:off x="12546965" y="61671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5440" cy="220980"/>
    <xdr:sp macro="" textlink="">
      <xdr:nvSpPr>
        <xdr:cNvPr id="525" name="テキスト ボックス 52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26"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58</xdr:row>
      <xdr:rowOff>139700</xdr:rowOff>
    </xdr:from>
    <xdr:to xmlns:xdr="http://schemas.openxmlformats.org/drawingml/2006/spreadsheetDrawing">
      <xdr:col>24</xdr:col>
      <xdr:colOff>644525</xdr:colOff>
      <xdr:row>58</xdr:row>
      <xdr:rowOff>139700</xdr:rowOff>
    </xdr:to>
    <xdr:cxnSp macro="">
      <xdr:nvCxnSpPr>
        <xdr:cNvPr id="527" name="直線コネクタ 52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57</xdr:row>
      <xdr:rowOff>168910</xdr:rowOff>
    </xdr:from>
    <xdr:ext cx="244475" cy="254635"/>
    <xdr:sp macro="" textlink="">
      <xdr:nvSpPr>
        <xdr:cNvPr id="528" name="テキスト ボックス 527"/>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25400</xdr:rowOff>
    </xdr:from>
    <xdr:to xmlns:xdr="http://schemas.openxmlformats.org/drawingml/2006/spreadsheetDrawing">
      <xdr:col>24</xdr:col>
      <xdr:colOff>644525</xdr:colOff>
      <xdr:row>56</xdr:row>
      <xdr:rowOff>25400</xdr:rowOff>
    </xdr:to>
    <xdr:cxnSp macro="">
      <xdr:nvCxnSpPr>
        <xdr:cNvPr id="529" name="直線コネクタ 52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55</xdr:row>
      <xdr:rowOff>54610</xdr:rowOff>
    </xdr:from>
    <xdr:ext cx="467360" cy="254635"/>
    <xdr:sp macro="" textlink="">
      <xdr:nvSpPr>
        <xdr:cNvPr id="530" name="テキスト ボックス 529"/>
        <xdr:cNvSpPr txBox="1"/>
      </xdr:nvSpPr>
      <xdr:spPr>
        <a:xfrm>
          <a:off x="11978640" y="94843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82550</xdr:rowOff>
    </xdr:from>
    <xdr:to xmlns:xdr="http://schemas.openxmlformats.org/drawingml/2006/spreadsheetDrawing">
      <xdr:col>24</xdr:col>
      <xdr:colOff>644525</xdr:colOff>
      <xdr:row>53</xdr:row>
      <xdr:rowOff>82550</xdr:rowOff>
    </xdr:to>
    <xdr:cxnSp macro="">
      <xdr:nvCxnSpPr>
        <xdr:cNvPr id="531" name="直線コネクタ 53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111760</xdr:rowOff>
    </xdr:from>
    <xdr:ext cx="467360" cy="254635"/>
    <xdr:sp macro="" textlink="">
      <xdr:nvSpPr>
        <xdr:cNvPr id="532" name="テキスト ボックス 531"/>
        <xdr:cNvSpPr txBox="1"/>
      </xdr:nvSpPr>
      <xdr:spPr>
        <a:xfrm>
          <a:off x="11978640" y="90271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139700</xdr:rowOff>
    </xdr:from>
    <xdr:to xmlns:xdr="http://schemas.openxmlformats.org/drawingml/2006/spreadsheetDrawing">
      <xdr:col>24</xdr:col>
      <xdr:colOff>644525</xdr:colOff>
      <xdr:row>50</xdr:row>
      <xdr:rowOff>139700</xdr:rowOff>
    </xdr:to>
    <xdr:cxnSp macro="">
      <xdr:nvCxnSpPr>
        <xdr:cNvPr id="533" name="直線コネクタ 53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49</xdr:row>
      <xdr:rowOff>168910</xdr:rowOff>
    </xdr:from>
    <xdr:ext cx="467360" cy="254635"/>
    <xdr:sp macro="" textlink="">
      <xdr:nvSpPr>
        <xdr:cNvPr id="534" name="テキスト ボックス 533"/>
        <xdr:cNvSpPr txBox="1"/>
      </xdr:nvSpPr>
      <xdr:spPr>
        <a:xfrm>
          <a:off x="11978640" y="85699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47</xdr:row>
      <xdr:rowOff>54610</xdr:rowOff>
    </xdr:from>
    <xdr:ext cx="467360" cy="254635"/>
    <xdr:sp macro="" textlink="">
      <xdr:nvSpPr>
        <xdr:cNvPr id="536" name="テキスト ボックス 535"/>
        <xdr:cNvSpPr txBox="1"/>
      </xdr:nvSpPr>
      <xdr:spPr>
        <a:xfrm>
          <a:off x="11978640" y="81127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51</xdr:row>
      <xdr:rowOff>67310</xdr:rowOff>
    </xdr:from>
    <xdr:to xmlns:xdr="http://schemas.openxmlformats.org/drawingml/2006/spreadsheetDrawing">
      <xdr:col>23</xdr:col>
      <xdr:colOff>516890</xdr:colOff>
      <xdr:row>58</xdr:row>
      <xdr:rowOff>139700</xdr:rowOff>
    </xdr:to>
    <xdr:cxnSp macro="">
      <xdr:nvCxnSpPr>
        <xdr:cNvPr id="538" name="直線コネクタ 537"/>
        <xdr:cNvCxnSpPr/>
      </xdr:nvCxnSpPr>
      <xdr:spPr>
        <a:xfrm flipV="1">
          <a:off x="16317595" y="88112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1270</xdr:rowOff>
    </xdr:from>
    <xdr:ext cx="249555" cy="259080"/>
    <xdr:sp macro="" textlink="">
      <xdr:nvSpPr>
        <xdr:cNvPr id="539" name="失業対策事業費最小値テキスト"/>
        <xdr:cNvSpPr txBox="1"/>
      </xdr:nvSpPr>
      <xdr:spPr>
        <a:xfrm>
          <a:off x="1637030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139700</xdr:rowOff>
    </xdr:from>
    <xdr:to xmlns:xdr="http://schemas.openxmlformats.org/drawingml/2006/spreadsheetDrawing">
      <xdr:col>23</xdr:col>
      <xdr:colOff>606425</xdr:colOff>
      <xdr:row>58</xdr:row>
      <xdr:rowOff>139700</xdr:rowOff>
    </xdr:to>
    <xdr:cxnSp macro="">
      <xdr:nvCxnSpPr>
        <xdr:cNvPr id="540" name="直線コネクタ 53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50</xdr:row>
      <xdr:rowOff>13970</xdr:rowOff>
    </xdr:from>
    <xdr:ext cx="469900" cy="259080"/>
    <xdr:sp macro="" textlink="">
      <xdr:nvSpPr>
        <xdr:cNvPr id="541" name="失業対策事業費最大値テキスト"/>
        <xdr:cNvSpPr txBox="1"/>
      </xdr:nvSpPr>
      <xdr:spPr>
        <a:xfrm>
          <a:off x="16370300" y="858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51</xdr:row>
      <xdr:rowOff>67310</xdr:rowOff>
    </xdr:from>
    <xdr:to xmlns:xdr="http://schemas.openxmlformats.org/drawingml/2006/spreadsheetDrawing">
      <xdr:col>23</xdr:col>
      <xdr:colOff>606425</xdr:colOff>
      <xdr:row>51</xdr:row>
      <xdr:rowOff>67310</xdr:rowOff>
    </xdr:to>
    <xdr:cxnSp macro="">
      <xdr:nvCxnSpPr>
        <xdr:cNvPr id="542" name="直線コネクタ 541"/>
        <xdr:cNvCxnSpPr/>
      </xdr:nvCxnSpPr>
      <xdr:spPr>
        <a:xfrm>
          <a:off x="16230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58</xdr:row>
      <xdr:rowOff>139700</xdr:rowOff>
    </xdr:from>
    <xdr:to xmlns:xdr="http://schemas.openxmlformats.org/drawingml/2006/spreadsheetDrawing">
      <xdr:col>23</xdr:col>
      <xdr:colOff>517525</xdr:colOff>
      <xdr:row>58</xdr:row>
      <xdr:rowOff>139700</xdr:rowOff>
    </xdr:to>
    <xdr:cxnSp macro="">
      <xdr:nvCxnSpPr>
        <xdr:cNvPr id="543" name="直線コネクタ 54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90170</xdr:rowOff>
    </xdr:from>
    <xdr:ext cx="313690" cy="259080"/>
    <xdr:sp macro="" textlink="">
      <xdr:nvSpPr>
        <xdr:cNvPr id="544" name="失業対策事業費平均値テキスト"/>
        <xdr:cNvSpPr txBox="1"/>
      </xdr:nvSpPr>
      <xdr:spPr>
        <a:xfrm>
          <a:off x="1637030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67310</xdr:rowOff>
    </xdr:from>
    <xdr:to xmlns:xdr="http://schemas.openxmlformats.org/drawingml/2006/spreadsheetDrawing">
      <xdr:col>23</xdr:col>
      <xdr:colOff>568325</xdr:colOff>
      <xdr:row>58</xdr:row>
      <xdr:rowOff>168910</xdr:rowOff>
    </xdr:to>
    <xdr:sp macro="" textlink="">
      <xdr:nvSpPr>
        <xdr:cNvPr id="545" name="フローチャート : 判断 544"/>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58</xdr:row>
      <xdr:rowOff>139700</xdr:rowOff>
    </xdr:from>
    <xdr:to xmlns:xdr="http://schemas.openxmlformats.org/drawingml/2006/spreadsheetDrawing">
      <xdr:col>22</xdr:col>
      <xdr:colOff>365125</xdr:colOff>
      <xdr:row>58</xdr:row>
      <xdr:rowOff>139700</xdr:rowOff>
    </xdr:to>
    <xdr:cxnSp macro="">
      <xdr:nvCxnSpPr>
        <xdr:cNvPr id="546" name="直線コネクタ 54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58</xdr:row>
      <xdr:rowOff>52070</xdr:rowOff>
    </xdr:from>
    <xdr:to xmlns:xdr="http://schemas.openxmlformats.org/drawingml/2006/spreadsheetDrawing">
      <xdr:col>22</xdr:col>
      <xdr:colOff>415925</xdr:colOff>
      <xdr:row>58</xdr:row>
      <xdr:rowOff>153670</xdr:rowOff>
    </xdr:to>
    <xdr:sp macro="" textlink="">
      <xdr:nvSpPr>
        <xdr:cNvPr id="547" name="フローチャート : 判断 546"/>
        <xdr:cNvSpPr/>
      </xdr:nvSpPr>
      <xdr:spPr>
        <a:xfrm>
          <a:off x="15430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56</xdr:row>
      <xdr:rowOff>170180</xdr:rowOff>
    </xdr:from>
    <xdr:ext cx="374015" cy="259080"/>
    <xdr:sp macro="" textlink="">
      <xdr:nvSpPr>
        <xdr:cNvPr id="548" name="テキスト ボックス 547"/>
        <xdr:cNvSpPr txBox="1"/>
      </xdr:nvSpPr>
      <xdr:spPr>
        <a:xfrm>
          <a:off x="15292070" y="977138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58</xdr:row>
      <xdr:rowOff>139700</xdr:rowOff>
    </xdr:from>
    <xdr:to xmlns:xdr="http://schemas.openxmlformats.org/drawingml/2006/spreadsheetDrawing">
      <xdr:col>21</xdr:col>
      <xdr:colOff>161925</xdr:colOff>
      <xdr:row>58</xdr:row>
      <xdr:rowOff>139700</xdr:rowOff>
    </xdr:to>
    <xdr:cxnSp macro="">
      <xdr:nvCxnSpPr>
        <xdr:cNvPr id="549" name="直線コネクタ 54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58</xdr:row>
      <xdr:rowOff>45720</xdr:rowOff>
    </xdr:from>
    <xdr:to xmlns:xdr="http://schemas.openxmlformats.org/drawingml/2006/spreadsheetDrawing">
      <xdr:col>21</xdr:col>
      <xdr:colOff>212725</xdr:colOff>
      <xdr:row>58</xdr:row>
      <xdr:rowOff>147320</xdr:rowOff>
    </xdr:to>
    <xdr:sp macro="" textlink="">
      <xdr:nvSpPr>
        <xdr:cNvPr id="550" name="フローチャート : 判断 549"/>
        <xdr:cNvSpPr/>
      </xdr:nvSpPr>
      <xdr:spPr>
        <a:xfrm>
          <a:off x="14541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56</xdr:row>
      <xdr:rowOff>163830</xdr:rowOff>
    </xdr:from>
    <xdr:ext cx="374015" cy="259080"/>
    <xdr:sp macro="" textlink="">
      <xdr:nvSpPr>
        <xdr:cNvPr id="551" name="テキスト ボックス 550"/>
        <xdr:cNvSpPr txBox="1"/>
      </xdr:nvSpPr>
      <xdr:spPr>
        <a:xfrm>
          <a:off x="14403070" y="976503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58</xdr:row>
      <xdr:rowOff>139700</xdr:rowOff>
    </xdr:from>
    <xdr:to xmlns:xdr="http://schemas.openxmlformats.org/drawingml/2006/spreadsheetDrawing">
      <xdr:col>19</xdr:col>
      <xdr:colOff>644525</xdr:colOff>
      <xdr:row>58</xdr:row>
      <xdr:rowOff>139700</xdr:rowOff>
    </xdr:to>
    <xdr:cxnSp macro="">
      <xdr:nvCxnSpPr>
        <xdr:cNvPr id="552" name="直線コネクタ 55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58</xdr:row>
      <xdr:rowOff>63500</xdr:rowOff>
    </xdr:from>
    <xdr:to xmlns:xdr="http://schemas.openxmlformats.org/drawingml/2006/spreadsheetDrawing">
      <xdr:col>20</xdr:col>
      <xdr:colOff>9525</xdr:colOff>
      <xdr:row>58</xdr:row>
      <xdr:rowOff>165100</xdr:rowOff>
    </xdr:to>
    <xdr:sp macro="" textlink="">
      <xdr:nvSpPr>
        <xdr:cNvPr id="553" name="フローチャート : 判断 552"/>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57</xdr:row>
      <xdr:rowOff>10160</xdr:rowOff>
    </xdr:from>
    <xdr:ext cx="374015" cy="259080"/>
    <xdr:sp macro="" textlink="">
      <xdr:nvSpPr>
        <xdr:cNvPr id="554" name="テキスト ボックス 553"/>
        <xdr:cNvSpPr txBox="1"/>
      </xdr:nvSpPr>
      <xdr:spPr>
        <a:xfrm>
          <a:off x="13514070" y="978281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58</xdr:row>
      <xdr:rowOff>8890</xdr:rowOff>
    </xdr:from>
    <xdr:to xmlns:xdr="http://schemas.openxmlformats.org/drawingml/2006/spreadsheetDrawing">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56</xdr:row>
      <xdr:rowOff>127000</xdr:rowOff>
    </xdr:from>
    <xdr:ext cx="374015" cy="259080"/>
    <xdr:sp macro="" textlink="">
      <xdr:nvSpPr>
        <xdr:cNvPr id="556" name="テキスト ボックス 555"/>
        <xdr:cNvSpPr txBox="1"/>
      </xdr:nvSpPr>
      <xdr:spPr>
        <a:xfrm>
          <a:off x="12625070" y="972820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7555" cy="259080"/>
    <xdr:sp macro="" textlink="">
      <xdr:nvSpPr>
        <xdr:cNvPr id="559" name="テキスト ボックス 558"/>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7555" cy="259080"/>
    <xdr:sp macro="" textlink="">
      <xdr:nvSpPr>
        <xdr:cNvPr id="560" name="テキスト ボックス 559"/>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7555" cy="259080"/>
    <xdr:sp macro="" textlink="">
      <xdr:nvSpPr>
        <xdr:cNvPr id="561" name="テキスト ボックス 560"/>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88900</xdr:rowOff>
    </xdr:from>
    <xdr:to xmlns:xdr="http://schemas.openxmlformats.org/drawingml/2006/spreadsheetDrawing">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45720</xdr:rowOff>
    </xdr:from>
    <xdr:ext cx="249555" cy="259080"/>
    <xdr:sp macro="" textlink="">
      <xdr:nvSpPr>
        <xdr:cNvPr id="563" name="失業対策事業費該当値テキスト"/>
        <xdr:cNvSpPr txBox="1"/>
      </xdr:nvSpPr>
      <xdr:spPr>
        <a:xfrm>
          <a:off x="1637030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88900</xdr:rowOff>
    </xdr:from>
    <xdr:to xmlns:xdr="http://schemas.openxmlformats.org/drawingml/2006/spreadsheetDrawing">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10160</xdr:rowOff>
    </xdr:from>
    <xdr:ext cx="249555" cy="259080"/>
    <xdr:sp macro="" textlink="">
      <xdr:nvSpPr>
        <xdr:cNvPr id="565" name="テキスト ボックス 564"/>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88900</xdr:rowOff>
    </xdr:from>
    <xdr:to xmlns:xdr="http://schemas.openxmlformats.org/drawingml/2006/spreadsheetDrawing">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10160</xdr:rowOff>
    </xdr:from>
    <xdr:ext cx="249555" cy="259080"/>
    <xdr:sp macro="" textlink="">
      <xdr:nvSpPr>
        <xdr:cNvPr id="567" name="テキスト ボックス 566"/>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88900</xdr:rowOff>
    </xdr:from>
    <xdr:to xmlns:xdr="http://schemas.openxmlformats.org/drawingml/2006/spreadsheetDrawing">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10160</xdr:rowOff>
    </xdr:from>
    <xdr:ext cx="249555" cy="259080"/>
    <xdr:sp macro="" textlink="">
      <xdr:nvSpPr>
        <xdr:cNvPr id="569" name="テキスト ボックス 568"/>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88900</xdr:rowOff>
    </xdr:from>
    <xdr:to xmlns:xdr="http://schemas.openxmlformats.org/drawingml/2006/spreadsheetDrawing">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10160</xdr:rowOff>
    </xdr:from>
    <xdr:ext cx="249555" cy="259080"/>
    <xdr:sp macro="" textlink="">
      <xdr:nvSpPr>
        <xdr:cNvPr id="571" name="テキスト ボックス 570"/>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5440" cy="220980"/>
    <xdr:sp macro="" textlink="">
      <xdr:nvSpPr>
        <xdr:cNvPr id="580" name="テキスト ボックス 57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582" name="直線コネクタ 58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4475" cy="259080"/>
    <xdr:sp macro="" textlink="">
      <xdr:nvSpPr>
        <xdr:cNvPr id="583" name="テキスト ボックス 582"/>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584" name="直線コネクタ 58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76</xdr:row>
      <xdr:rowOff>35560</xdr:rowOff>
    </xdr:from>
    <xdr:ext cx="591185" cy="259080"/>
    <xdr:sp macro="" textlink="">
      <xdr:nvSpPr>
        <xdr:cNvPr id="585" name="テキスト ボックス 584"/>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586" name="直線コネクタ 58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1185" cy="254635"/>
    <xdr:sp macro="" textlink="">
      <xdr:nvSpPr>
        <xdr:cNvPr id="587" name="テキスト ボックス 586"/>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588" name="直線コネクタ 58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91185" cy="259080"/>
    <xdr:sp macro="" textlink="">
      <xdr:nvSpPr>
        <xdr:cNvPr id="589" name="テキスト ボックス 588"/>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590" name="直線コネクタ 58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91185" cy="259080"/>
    <xdr:sp macro="" textlink="">
      <xdr:nvSpPr>
        <xdr:cNvPr id="591" name="テキスト ボックス 590"/>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67</xdr:row>
      <xdr:rowOff>54610</xdr:rowOff>
    </xdr:from>
    <xdr:ext cx="681355" cy="254635"/>
    <xdr:sp macro="" textlink="">
      <xdr:nvSpPr>
        <xdr:cNvPr id="593" name="テキスト ボックス 592"/>
        <xdr:cNvSpPr txBox="1"/>
      </xdr:nvSpPr>
      <xdr:spPr>
        <a:xfrm>
          <a:off x="11760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24130</xdr:rowOff>
    </xdr:from>
    <xdr:to xmlns:xdr="http://schemas.openxmlformats.org/drawingml/2006/spreadsheetDrawing">
      <xdr:col>23</xdr:col>
      <xdr:colOff>516890</xdr:colOff>
      <xdr:row>78</xdr:row>
      <xdr:rowOff>123825</xdr:rowOff>
    </xdr:to>
    <xdr:cxnSp macro="">
      <xdr:nvCxnSpPr>
        <xdr:cNvPr id="595" name="直線コネクタ 594"/>
        <xdr:cNvCxnSpPr/>
      </xdr:nvCxnSpPr>
      <xdr:spPr>
        <a:xfrm flipV="1">
          <a:off x="16317595" y="12025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127635</xdr:rowOff>
    </xdr:from>
    <xdr:ext cx="534670" cy="259080"/>
    <xdr:sp macro="" textlink="">
      <xdr:nvSpPr>
        <xdr:cNvPr id="596" name="公債費最小値テキスト"/>
        <xdr:cNvSpPr txBox="1"/>
      </xdr:nvSpPr>
      <xdr:spPr>
        <a:xfrm>
          <a:off x="16370300"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123825</xdr:rowOff>
    </xdr:from>
    <xdr:to xmlns:xdr="http://schemas.openxmlformats.org/drawingml/2006/spreadsheetDrawing">
      <xdr:col>23</xdr:col>
      <xdr:colOff>606425</xdr:colOff>
      <xdr:row>78</xdr:row>
      <xdr:rowOff>123825</xdr:rowOff>
    </xdr:to>
    <xdr:cxnSp macro="">
      <xdr:nvCxnSpPr>
        <xdr:cNvPr id="597" name="直線コネクタ 596"/>
        <xdr:cNvCxnSpPr/>
      </xdr:nvCxnSpPr>
      <xdr:spPr>
        <a:xfrm>
          <a:off x="16230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68</xdr:row>
      <xdr:rowOff>142240</xdr:rowOff>
    </xdr:from>
    <xdr:ext cx="598805" cy="259080"/>
    <xdr:sp macro="" textlink="">
      <xdr:nvSpPr>
        <xdr:cNvPr id="598"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24130</xdr:rowOff>
    </xdr:from>
    <xdr:to xmlns:xdr="http://schemas.openxmlformats.org/drawingml/2006/spreadsheetDrawing">
      <xdr:col>23</xdr:col>
      <xdr:colOff>606425</xdr:colOff>
      <xdr:row>70</xdr:row>
      <xdr:rowOff>24130</xdr:rowOff>
    </xdr:to>
    <xdr:cxnSp macro="">
      <xdr:nvCxnSpPr>
        <xdr:cNvPr id="599" name="直線コネクタ 598"/>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77</xdr:row>
      <xdr:rowOff>127635</xdr:rowOff>
    </xdr:from>
    <xdr:to xmlns:xdr="http://schemas.openxmlformats.org/drawingml/2006/spreadsheetDrawing">
      <xdr:col>23</xdr:col>
      <xdr:colOff>517525</xdr:colOff>
      <xdr:row>77</xdr:row>
      <xdr:rowOff>146050</xdr:rowOff>
    </xdr:to>
    <xdr:cxnSp macro="">
      <xdr:nvCxnSpPr>
        <xdr:cNvPr id="600" name="直線コネクタ 599"/>
        <xdr:cNvCxnSpPr/>
      </xdr:nvCxnSpPr>
      <xdr:spPr>
        <a:xfrm flipV="1">
          <a:off x="15481300" y="133292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76</xdr:row>
      <xdr:rowOff>80645</xdr:rowOff>
    </xdr:from>
    <xdr:ext cx="598805" cy="259080"/>
    <xdr:sp macro="" textlink="">
      <xdr:nvSpPr>
        <xdr:cNvPr id="601" name="公債費平均値テキスト"/>
        <xdr:cNvSpPr txBox="1"/>
      </xdr:nvSpPr>
      <xdr:spPr>
        <a:xfrm>
          <a:off x="16370300" y="13110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57785</xdr:rowOff>
    </xdr:from>
    <xdr:to xmlns:xdr="http://schemas.openxmlformats.org/drawingml/2006/spreadsheetDrawing">
      <xdr:col>23</xdr:col>
      <xdr:colOff>568325</xdr:colOff>
      <xdr:row>77</xdr:row>
      <xdr:rowOff>159385</xdr:rowOff>
    </xdr:to>
    <xdr:sp macro="" textlink="">
      <xdr:nvSpPr>
        <xdr:cNvPr id="602" name="フローチャート : 判断 601"/>
        <xdr:cNvSpPr/>
      </xdr:nvSpPr>
      <xdr:spPr>
        <a:xfrm>
          <a:off x="16268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76</xdr:row>
      <xdr:rowOff>123190</xdr:rowOff>
    </xdr:from>
    <xdr:to xmlns:xdr="http://schemas.openxmlformats.org/drawingml/2006/spreadsheetDrawing">
      <xdr:col>22</xdr:col>
      <xdr:colOff>365125</xdr:colOff>
      <xdr:row>77</xdr:row>
      <xdr:rowOff>146050</xdr:rowOff>
    </xdr:to>
    <xdr:cxnSp macro="">
      <xdr:nvCxnSpPr>
        <xdr:cNvPr id="603" name="直線コネクタ 602"/>
        <xdr:cNvCxnSpPr/>
      </xdr:nvCxnSpPr>
      <xdr:spPr>
        <a:xfrm>
          <a:off x="14592300" y="131533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77</xdr:row>
      <xdr:rowOff>52705</xdr:rowOff>
    </xdr:from>
    <xdr:to xmlns:xdr="http://schemas.openxmlformats.org/drawingml/2006/spreadsheetDrawing">
      <xdr:col>22</xdr:col>
      <xdr:colOff>415925</xdr:colOff>
      <xdr:row>77</xdr:row>
      <xdr:rowOff>154940</xdr:rowOff>
    </xdr:to>
    <xdr:sp macro="" textlink="">
      <xdr:nvSpPr>
        <xdr:cNvPr id="604" name="フローチャート : 判断 603"/>
        <xdr:cNvSpPr/>
      </xdr:nvSpPr>
      <xdr:spPr>
        <a:xfrm>
          <a:off x="1543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75</xdr:row>
      <xdr:rowOff>170815</xdr:rowOff>
    </xdr:from>
    <xdr:ext cx="598805" cy="258445"/>
    <xdr:sp macro="" textlink="">
      <xdr:nvSpPr>
        <xdr:cNvPr id="605" name="テキスト ボックス 604"/>
        <xdr:cNvSpPr txBox="1"/>
      </xdr:nvSpPr>
      <xdr:spPr>
        <a:xfrm>
          <a:off x="1518158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76</xdr:row>
      <xdr:rowOff>123190</xdr:rowOff>
    </xdr:from>
    <xdr:to xmlns:xdr="http://schemas.openxmlformats.org/drawingml/2006/spreadsheetDrawing">
      <xdr:col>21</xdr:col>
      <xdr:colOff>161925</xdr:colOff>
      <xdr:row>77</xdr:row>
      <xdr:rowOff>128270</xdr:rowOff>
    </xdr:to>
    <xdr:cxnSp macro="">
      <xdr:nvCxnSpPr>
        <xdr:cNvPr id="606" name="直線コネクタ 605"/>
        <xdr:cNvCxnSpPr/>
      </xdr:nvCxnSpPr>
      <xdr:spPr>
        <a:xfrm flipV="1">
          <a:off x="13703300" y="131533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77</xdr:row>
      <xdr:rowOff>41275</xdr:rowOff>
    </xdr:from>
    <xdr:to xmlns:xdr="http://schemas.openxmlformats.org/drawingml/2006/spreadsheetDrawing">
      <xdr:col>21</xdr:col>
      <xdr:colOff>212725</xdr:colOff>
      <xdr:row>77</xdr:row>
      <xdr:rowOff>143510</xdr:rowOff>
    </xdr:to>
    <xdr:sp macro="" textlink="">
      <xdr:nvSpPr>
        <xdr:cNvPr id="607" name="フローチャート : 判断 606"/>
        <xdr:cNvSpPr/>
      </xdr:nvSpPr>
      <xdr:spPr>
        <a:xfrm>
          <a:off x="1454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77</xdr:row>
      <xdr:rowOff>133985</xdr:rowOff>
    </xdr:from>
    <xdr:ext cx="594360" cy="254635"/>
    <xdr:sp macro="" textlink="">
      <xdr:nvSpPr>
        <xdr:cNvPr id="608" name="テキスト ボックス 607"/>
        <xdr:cNvSpPr txBox="1"/>
      </xdr:nvSpPr>
      <xdr:spPr>
        <a:xfrm>
          <a:off x="14292580" y="13335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77</xdr:row>
      <xdr:rowOff>102235</xdr:rowOff>
    </xdr:from>
    <xdr:to xmlns:xdr="http://schemas.openxmlformats.org/drawingml/2006/spreadsheetDrawing">
      <xdr:col>19</xdr:col>
      <xdr:colOff>644525</xdr:colOff>
      <xdr:row>77</xdr:row>
      <xdr:rowOff>128270</xdr:rowOff>
    </xdr:to>
    <xdr:cxnSp macro="">
      <xdr:nvCxnSpPr>
        <xdr:cNvPr id="609" name="直線コネクタ 608"/>
        <xdr:cNvCxnSpPr/>
      </xdr:nvCxnSpPr>
      <xdr:spPr>
        <a:xfrm>
          <a:off x="12814300" y="13303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77</xdr:row>
      <xdr:rowOff>52070</xdr:rowOff>
    </xdr:from>
    <xdr:to xmlns:xdr="http://schemas.openxmlformats.org/drawingml/2006/spreadsheetDrawing">
      <xdr:col>20</xdr:col>
      <xdr:colOff>9525</xdr:colOff>
      <xdr:row>77</xdr:row>
      <xdr:rowOff>153035</xdr:rowOff>
    </xdr:to>
    <xdr:sp macro="" textlink="">
      <xdr:nvSpPr>
        <xdr:cNvPr id="610" name="フローチャート : 判断 609"/>
        <xdr:cNvSpPr/>
      </xdr:nvSpPr>
      <xdr:spPr>
        <a:xfrm>
          <a:off x="13652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75</xdr:row>
      <xdr:rowOff>169545</xdr:rowOff>
    </xdr:from>
    <xdr:ext cx="594360" cy="254635"/>
    <xdr:sp macro="" textlink="">
      <xdr:nvSpPr>
        <xdr:cNvPr id="611" name="テキスト ボックス 610"/>
        <xdr:cNvSpPr txBox="1"/>
      </xdr:nvSpPr>
      <xdr:spPr>
        <a:xfrm>
          <a:off x="13403580" y="130282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33655</xdr:rowOff>
    </xdr:from>
    <xdr:to xmlns:xdr="http://schemas.openxmlformats.org/drawingml/2006/spreadsheetDrawing">
      <xdr:col>18</xdr:col>
      <xdr:colOff>492125</xdr:colOff>
      <xdr:row>77</xdr:row>
      <xdr:rowOff>135255</xdr:rowOff>
    </xdr:to>
    <xdr:sp macro="" textlink="">
      <xdr:nvSpPr>
        <xdr:cNvPr id="612" name="フローチャート : 判断 611"/>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75</xdr:row>
      <xdr:rowOff>151765</xdr:rowOff>
    </xdr:from>
    <xdr:ext cx="598805" cy="259080"/>
    <xdr:sp macro="" textlink="">
      <xdr:nvSpPr>
        <xdr:cNvPr id="613" name="テキスト ボックス 612"/>
        <xdr:cNvSpPr txBox="1"/>
      </xdr:nvSpPr>
      <xdr:spPr>
        <a:xfrm>
          <a:off x="12514580" y="13010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7555" cy="259080"/>
    <xdr:sp macro="" textlink="">
      <xdr:nvSpPr>
        <xdr:cNvPr id="616" name="テキスト ボックス 615"/>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7555" cy="259080"/>
    <xdr:sp macro="" textlink="">
      <xdr:nvSpPr>
        <xdr:cNvPr id="617" name="テキスト ボックス 616"/>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7555" cy="259080"/>
    <xdr:sp macro="" textlink="">
      <xdr:nvSpPr>
        <xdr:cNvPr id="618" name="テキスト ボックス 617"/>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77</xdr:row>
      <xdr:rowOff>76835</xdr:rowOff>
    </xdr:from>
    <xdr:to xmlns:xdr="http://schemas.openxmlformats.org/drawingml/2006/spreadsheetDrawing">
      <xdr:col>23</xdr:col>
      <xdr:colOff>568325</xdr:colOff>
      <xdr:row>78</xdr:row>
      <xdr:rowOff>6985</xdr:rowOff>
    </xdr:to>
    <xdr:sp macro="" textlink="">
      <xdr:nvSpPr>
        <xdr:cNvPr id="619" name="円/楕円 618"/>
        <xdr:cNvSpPr/>
      </xdr:nvSpPr>
      <xdr:spPr>
        <a:xfrm>
          <a:off x="16268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55245</xdr:rowOff>
    </xdr:from>
    <xdr:ext cx="598805" cy="254635"/>
    <xdr:sp macro="" textlink="">
      <xdr:nvSpPr>
        <xdr:cNvPr id="620" name="公債費該当値テキスト"/>
        <xdr:cNvSpPr txBox="1"/>
      </xdr:nvSpPr>
      <xdr:spPr>
        <a:xfrm>
          <a:off x="16370300" y="132568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77</xdr:row>
      <xdr:rowOff>95250</xdr:rowOff>
    </xdr:from>
    <xdr:to xmlns:xdr="http://schemas.openxmlformats.org/drawingml/2006/spreadsheetDrawing">
      <xdr:col>22</xdr:col>
      <xdr:colOff>415925</xdr:colOff>
      <xdr:row>78</xdr:row>
      <xdr:rowOff>25400</xdr:rowOff>
    </xdr:to>
    <xdr:sp macro="" textlink="">
      <xdr:nvSpPr>
        <xdr:cNvPr id="621" name="円/楕円 620"/>
        <xdr:cNvSpPr/>
      </xdr:nvSpPr>
      <xdr:spPr>
        <a:xfrm>
          <a:off x="15430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78</xdr:row>
      <xdr:rowOff>16510</xdr:rowOff>
    </xdr:from>
    <xdr:ext cx="598805" cy="259080"/>
    <xdr:sp macro="" textlink="">
      <xdr:nvSpPr>
        <xdr:cNvPr id="622" name="テキスト ボックス 621"/>
        <xdr:cNvSpPr txBox="1"/>
      </xdr:nvSpPr>
      <xdr:spPr>
        <a:xfrm>
          <a:off x="15181580" y="13389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76</xdr:row>
      <xdr:rowOff>72390</xdr:rowOff>
    </xdr:from>
    <xdr:to xmlns:xdr="http://schemas.openxmlformats.org/drawingml/2006/spreadsheetDrawing">
      <xdr:col>21</xdr:col>
      <xdr:colOff>212725</xdr:colOff>
      <xdr:row>77</xdr:row>
      <xdr:rowOff>2540</xdr:rowOff>
    </xdr:to>
    <xdr:sp macro="" textlink="">
      <xdr:nvSpPr>
        <xdr:cNvPr id="623" name="円/楕円 622"/>
        <xdr:cNvSpPr/>
      </xdr:nvSpPr>
      <xdr:spPr>
        <a:xfrm>
          <a:off x="14541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75</xdr:row>
      <xdr:rowOff>19050</xdr:rowOff>
    </xdr:from>
    <xdr:ext cx="594360" cy="254635"/>
    <xdr:sp macro="" textlink="">
      <xdr:nvSpPr>
        <xdr:cNvPr id="624" name="テキスト ボックス 623"/>
        <xdr:cNvSpPr txBox="1"/>
      </xdr:nvSpPr>
      <xdr:spPr>
        <a:xfrm>
          <a:off x="14292580" y="128778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77</xdr:row>
      <xdr:rowOff>77470</xdr:rowOff>
    </xdr:from>
    <xdr:to xmlns:xdr="http://schemas.openxmlformats.org/drawingml/2006/spreadsheetDrawing">
      <xdr:col>20</xdr:col>
      <xdr:colOff>9525</xdr:colOff>
      <xdr:row>78</xdr:row>
      <xdr:rowOff>7620</xdr:rowOff>
    </xdr:to>
    <xdr:sp macro="" textlink="">
      <xdr:nvSpPr>
        <xdr:cNvPr id="625" name="円/楕円 624"/>
        <xdr:cNvSpPr/>
      </xdr:nvSpPr>
      <xdr:spPr>
        <a:xfrm>
          <a:off x="13652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77</xdr:row>
      <xdr:rowOff>170180</xdr:rowOff>
    </xdr:from>
    <xdr:ext cx="594360" cy="259080"/>
    <xdr:sp macro="" textlink="">
      <xdr:nvSpPr>
        <xdr:cNvPr id="626" name="テキスト ボックス 625"/>
        <xdr:cNvSpPr txBox="1"/>
      </xdr:nvSpPr>
      <xdr:spPr>
        <a:xfrm>
          <a:off x="13403580" y="13371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77</xdr:row>
      <xdr:rowOff>52070</xdr:rowOff>
    </xdr:from>
    <xdr:to xmlns:xdr="http://schemas.openxmlformats.org/drawingml/2006/spreadsheetDrawing">
      <xdr:col>18</xdr:col>
      <xdr:colOff>492125</xdr:colOff>
      <xdr:row>77</xdr:row>
      <xdr:rowOff>153035</xdr:rowOff>
    </xdr:to>
    <xdr:sp macro="" textlink="">
      <xdr:nvSpPr>
        <xdr:cNvPr id="627" name="円/楕円 626"/>
        <xdr:cNvSpPr/>
      </xdr:nvSpPr>
      <xdr:spPr>
        <a:xfrm>
          <a:off x="12763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77</xdr:row>
      <xdr:rowOff>144145</xdr:rowOff>
    </xdr:from>
    <xdr:ext cx="598805" cy="254635"/>
    <xdr:sp macro="" textlink="">
      <xdr:nvSpPr>
        <xdr:cNvPr id="628" name="テキスト ボックス 627"/>
        <xdr:cNvSpPr txBox="1"/>
      </xdr:nvSpPr>
      <xdr:spPr>
        <a:xfrm>
          <a:off x="12514580" y="133457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149,789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5440" cy="220980"/>
    <xdr:sp macro="" textlink="">
      <xdr:nvSpPr>
        <xdr:cNvPr id="637" name="テキスト ボックス 636"/>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39"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4475" cy="259080"/>
    <xdr:sp macro="" textlink="">
      <xdr:nvSpPr>
        <xdr:cNvPr id="640" name="テキスト ボックス 639"/>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41"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35560</xdr:rowOff>
    </xdr:from>
    <xdr:ext cx="591185" cy="259080"/>
    <xdr:sp macro="" textlink="">
      <xdr:nvSpPr>
        <xdr:cNvPr id="642" name="テキスト ボックス 641"/>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43"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1185" cy="254635"/>
    <xdr:sp macro="" textlink="">
      <xdr:nvSpPr>
        <xdr:cNvPr id="644" name="テキスト ボックス 643"/>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45"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1185" cy="259080"/>
    <xdr:sp macro="" textlink="">
      <xdr:nvSpPr>
        <xdr:cNvPr id="646" name="テキスト ボックス 645"/>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47"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89</xdr:row>
      <xdr:rowOff>92710</xdr:rowOff>
    </xdr:from>
    <xdr:ext cx="681355" cy="259080"/>
    <xdr:sp macro="" textlink="">
      <xdr:nvSpPr>
        <xdr:cNvPr id="648" name="テキスト ボックス 647"/>
        <xdr:cNvSpPr txBox="1"/>
      </xdr:nvSpPr>
      <xdr:spPr>
        <a:xfrm>
          <a:off x="11760200" y="1535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49"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87</xdr:row>
      <xdr:rowOff>54610</xdr:rowOff>
    </xdr:from>
    <xdr:ext cx="681355" cy="254635"/>
    <xdr:sp macro="" textlink="">
      <xdr:nvSpPr>
        <xdr:cNvPr id="650" name="テキスト ボックス 649"/>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6985</xdr:rowOff>
    </xdr:from>
    <xdr:to xmlns:xdr="http://schemas.openxmlformats.org/drawingml/2006/spreadsheetDrawing">
      <xdr:col>23</xdr:col>
      <xdr:colOff>516890</xdr:colOff>
      <xdr:row>99</xdr:row>
      <xdr:rowOff>41910</xdr:rowOff>
    </xdr:to>
    <xdr:cxnSp macro="">
      <xdr:nvCxnSpPr>
        <xdr:cNvPr id="652" name="直線コネクタ 651"/>
        <xdr:cNvCxnSpPr/>
      </xdr:nvCxnSpPr>
      <xdr:spPr>
        <a:xfrm flipV="1">
          <a:off x="16317595" y="156089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45720</xdr:rowOff>
    </xdr:from>
    <xdr:ext cx="469900" cy="259080"/>
    <xdr:sp macro="" textlink="">
      <xdr:nvSpPr>
        <xdr:cNvPr id="653" name="積立金最小値テキスト"/>
        <xdr:cNvSpPr txBox="1"/>
      </xdr:nvSpPr>
      <xdr:spPr>
        <a:xfrm>
          <a:off x="163703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41910</xdr:rowOff>
    </xdr:from>
    <xdr:to xmlns:xdr="http://schemas.openxmlformats.org/drawingml/2006/spreadsheetDrawing">
      <xdr:col>23</xdr:col>
      <xdr:colOff>606425</xdr:colOff>
      <xdr:row>99</xdr:row>
      <xdr:rowOff>41910</xdr:rowOff>
    </xdr:to>
    <xdr:cxnSp macro="">
      <xdr:nvCxnSpPr>
        <xdr:cNvPr id="654" name="直線コネクタ 653"/>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125095</xdr:rowOff>
    </xdr:from>
    <xdr:ext cx="690245" cy="258445"/>
    <xdr:sp macro="" textlink="">
      <xdr:nvSpPr>
        <xdr:cNvPr id="655" name="積立金最大値テキスト"/>
        <xdr:cNvSpPr txBox="1"/>
      </xdr:nvSpPr>
      <xdr:spPr>
        <a:xfrm>
          <a:off x="16370300" y="153841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6985</xdr:rowOff>
    </xdr:from>
    <xdr:to xmlns:xdr="http://schemas.openxmlformats.org/drawingml/2006/spreadsheetDrawing">
      <xdr:col>23</xdr:col>
      <xdr:colOff>606425</xdr:colOff>
      <xdr:row>91</xdr:row>
      <xdr:rowOff>6985</xdr:rowOff>
    </xdr:to>
    <xdr:cxnSp macro="">
      <xdr:nvCxnSpPr>
        <xdr:cNvPr id="656" name="直線コネクタ 655"/>
        <xdr:cNvCxnSpPr/>
      </xdr:nvCxnSpPr>
      <xdr:spPr>
        <a:xfrm>
          <a:off x="16230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97</xdr:row>
      <xdr:rowOff>160020</xdr:rowOff>
    </xdr:from>
    <xdr:to xmlns:xdr="http://schemas.openxmlformats.org/drawingml/2006/spreadsheetDrawing">
      <xdr:col>23</xdr:col>
      <xdr:colOff>517525</xdr:colOff>
      <xdr:row>98</xdr:row>
      <xdr:rowOff>39370</xdr:rowOff>
    </xdr:to>
    <xdr:cxnSp macro="">
      <xdr:nvCxnSpPr>
        <xdr:cNvPr id="657" name="直線コネクタ 656"/>
        <xdr:cNvCxnSpPr/>
      </xdr:nvCxnSpPr>
      <xdr:spPr>
        <a:xfrm flipV="1">
          <a:off x="15481300" y="1679067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42545</xdr:rowOff>
    </xdr:from>
    <xdr:ext cx="534670" cy="254635"/>
    <xdr:sp macro="" textlink="">
      <xdr:nvSpPr>
        <xdr:cNvPr id="658" name="積立金平均値テキスト"/>
        <xdr:cNvSpPr txBox="1"/>
      </xdr:nvSpPr>
      <xdr:spPr>
        <a:xfrm>
          <a:off x="16370300" y="168446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98</xdr:row>
      <xdr:rowOff>64135</xdr:rowOff>
    </xdr:from>
    <xdr:to xmlns:xdr="http://schemas.openxmlformats.org/drawingml/2006/spreadsheetDrawing">
      <xdr:col>23</xdr:col>
      <xdr:colOff>568325</xdr:colOff>
      <xdr:row>98</xdr:row>
      <xdr:rowOff>166370</xdr:rowOff>
    </xdr:to>
    <xdr:sp macro="" textlink="">
      <xdr:nvSpPr>
        <xdr:cNvPr id="659" name="フローチャート : 判断 658"/>
        <xdr:cNvSpPr/>
      </xdr:nvSpPr>
      <xdr:spPr>
        <a:xfrm>
          <a:off x="162687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97</xdr:row>
      <xdr:rowOff>71755</xdr:rowOff>
    </xdr:from>
    <xdr:to xmlns:xdr="http://schemas.openxmlformats.org/drawingml/2006/spreadsheetDrawing">
      <xdr:col>22</xdr:col>
      <xdr:colOff>365125</xdr:colOff>
      <xdr:row>98</xdr:row>
      <xdr:rowOff>39370</xdr:rowOff>
    </xdr:to>
    <xdr:cxnSp macro="">
      <xdr:nvCxnSpPr>
        <xdr:cNvPr id="660" name="直線コネクタ 659"/>
        <xdr:cNvCxnSpPr/>
      </xdr:nvCxnSpPr>
      <xdr:spPr>
        <a:xfrm>
          <a:off x="14592300" y="1670240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98</xdr:row>
      <xdr:rowOff>81280</xdr:rowOff>
    </xdr:from>
    <xdr:to xmlns:xdr="http://schemas.openxmlformats.org/drawingml/2006/spreadsheetDrawing">
      <xdr:col>22</xdr:col>
      <xdr:colOff>415925</xdr:colOff>
      <xdr:row>99</xdr:row>
      <xdr:rowOff>11430</xdr:rowOff>
    </xdr:to>
    <xdr:sp macro="" textlink="">
      <xdr:nvSpPr>
        <xdr:cNvPr id="661" name="フローチャート : 判断 660"/>
        <xdr:cNvSpPr/>
      </xdr:nvSpPr>
      <xdr:spPr>
        <a:xfrm>
          <a:off x="15430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99</xdr:row>
      <xdr:rowOff>2540</xdr:rowOff>
    </xdr:from>
    <xdr:ext cx="534670" cy="259080"/>
    <xdr:sp macro="" textlink="">
      <xdr:nvSpPr>
        <xdr:cNvPr id="662" name="テキスト ボックス 661"/>
        <xdr:cNvSpPr txBox="1"/>
      </xdr:nvSpPr>
      <xdr:spPr>
        <a:xfrm>
          <a:off x="15213965"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96</xdr:row>
      <xdr:rowOff>34925</xdr:rowOff>
    </xdr:from>
    <xdr:to xmlns:xdr="http://schemas.openxmlformats.org/drawingml/2006/spreadsheetDrawing">
      <xdr:col>21</xdr:col>
      <xdr:colOff>161925</xdr:colOff>
      <xdr:row>97</xdr:row>
      <xdr:rowOff>71755</xdr:rowOff>
    </xdr:to>
    <xdr:cxnSp macro="">
      <xdr:nvCxnSpPr>
        <xdr:cNvPr id="663" name="直線コネクタ 662"/>
        <xdr:cNvCxnSpPr/>
      </xdr:nvCxnSpPr>
      <xdr:spPr>
        <a:xfrm>
          <a:off x="13703300" y="16494125"/>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98</xdr:row>
      <xdr:rowOff>57785</xdr:rowOff>
    </xdr:from>
    <xdr:to xmlns:xdr="http://schemas.openxmlformats.org/drawingml/2006/spreadsheetDrawing">
      <xdr:col>21</xdr:col>
      <xdr:colOff>212725</xdr:colOff>
      <xdr:row>98</xdr:row>
      <xdr:rowOff>159385</xdr:rowOff>
    </xdr:to>
    <xdr:sp macro="" textlink="">
      <xdr:nvSpPr>
        <xdr:cNvPr id="664" name="フローチャート : 判断 66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150495</xdr:rowOff>
    </xdr:from>
    <xdr:ext cx="534670" cy="259080"/>
    <xdr:sp macro="" textlink="">
      <xdr:nvSpPr>
        <xdr:cNvPr id="665" name="テキスト ボックス 664"/>
        <xdr:cNvSpPr txBox="1"/>
      </xdr:nvSpPr>
      <xdr:spPr>
        <a:xfrm>
          <a:off x="14324965" y="16952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96</xdr:row>
      <xdr:rowOff>34925</xdr:rowOff>
    </xdr:from>
    <xdr:to xmlns:xdr="http://schemas.openxmlformats.org/drawingml/2006/spreadsheetDrawing">
      <xdr:col>19</xdr:col>
      <xdr:colOff>644525</xdr:colOff>
      <xdr:row>98</xdr:row>
      <xdr:rowOff>59055</xdr:rowOff>
    </xdr:to>
    <xdr:cxnSp macro="">
      <xdr:nvCxnSpPr>
        <xdr:cNvPr id="666" name="直線コネクタ 665"/>
        <xdr:cNvCxnSpPr/>
      </xdr:nvCxnSpPr>
      <xdr:spPr>
        <a:xfrm flipV="1">
          <a:off x="12814300" y="1649412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98</xdr:row>
      <xdr:rowOff>27940</xdr:rowOff>
    </xdr:from>
    <xdr:to xmlns:xdr="http://schemas.openxmlformats.org/drawingml/2006/spreadsheetDrawing">
      <xdr:col>20</xdr:col>
      <xdr:colOff>9525</xdr:colOff>
      <xdr:row>98</xdr:row>
      <xdr:rowOff>129540</xdr:rowOff>
    </xdr:to>
    <xdr:sp macro="" textlink="">
      <xdr:nvSpPr>
        <xdr:cNvPr id="667" name="フローチャート : 判断 666"/>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98</xdr:row>
      <xdr:rowOff>120650</xdr:rowOff>
    </xdr:from>
    <xdr:ext cx="594360" cy="254635"/>
    <xdr:sp macro="" textlink="">
      <xdr:nvSpPr>
        <xdr:cNvPr id="668" name="テキスト ボックス 667"/>
        <xdr:cNvSpPr txBox="1"/>
      </xdr:nvSpPr>
      <xdr:spPr>
        <a:xfrm>
          <a:off x="13403580" y="169227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98</xdr:row>
      <xdr:rowOff>52070</xdr:rowOff>
    </xdr:from>
    <xdr:to xmlns:xdr="http://schemas.openxmlformats.org/drawingml/2006/spreadsheetDrawing">
      <xdr:col>18</xdr:col>
      <xdr:colOff>492125</xdr:colOff>
      <xdr:row>98</xdr:row>
      <xdr:rowOff>153670</xdr:rowOff>
    </xdr:to>
    <xdr:sp macro="" textlink="">
      <xdr:nvSpPr>
        <xdr:cNvPr id="669" name="フローチャート : 判断 668"/>
        <xdr:cNvSpPr/>
      </xdr:nvSpPr>
      <xdr:spPr>
        <a:xfrm>
          <a:off x="12763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144780</xdr:rowOff>
    </xdr:from>
    <xdr:ext cx="534670" cy="254635"/>
    <xdr:sp macro="" textlink="">
      <xdr:nvSpPr>
        <xdr:cNvPr id="670" name="テキスト ボックス 669"/>
        <xdr:cNvSpPr txBox="1"/>
      </xdr:nvSpPr>
      <xdr:spPr>
        <a:xfrm>
          <a:off x="12546965" y="169468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71"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72"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7555" cy="259080"/>
    <xdr:sp macro="" textlink="">
      <xdr:nvSpPr>
        <xdr:cNvPr id="673" name="テキスト ボックス 672"/>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7555" cy="259080"/>
    <xdr:sp macro="" textlink="">
      <xdr:nvSpPr>
        <xdr:cNvPr id="674" name="テキスト ボックス 673"/>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7555" cy="259080"/>
    <xdr:sp macro="" textlink="">
      <xdr:nvSpPr>
        <xdr:cNvPr id="675" name="テキスト ボックス 674"/>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97</xdr:row>
      <xdr:rowOff>109220</xdr:rowOff>
    </xdr:from>
    <xdr:to xmlns:xdr="http://schemas.openxmlformats.org/drawingml/2006/spreadsheetDrawing">
      <xdr:col>23</xdr:col>
      <xdr:colOff>568325</xdr:colOff>
      <xdr:row>98</xdr:row>
      <xdr:rowOff>39370</xdr:rowOff>
    </xdr:to>
    <xdr:sp macro="" textlink="">
      <xdr:nvSpPr>
        <xdr:cNvPr id="676" name="円/楕円 675"/>
        <xdr:cNvSpPr/>
      </xdr:nvSpPr>
      <xdr:spPr>
        <a:xfrm>
          <a:off x="16268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96</xdr:row>
      <xdr:rowOff>132080</xdr:rowOff>
    </xdr:from>
    <xdr:ext cx="598805" cy="254635"/>
    <xdr:sp macro="" textlink="">
      <xdr:nvSpPr>
        <xdr:cNvPr id="677" name="積立金該当値テキスト"/>
        <xdr:cNvSpPr txBox="1"/>
      </xdr:nvSpPr>
      <xdr:spPr>
        <a:xfrm>
          <a:off x="16370300" y="165912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179,146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97</xdr:row>
      <xdr:rowOff>160020</xdr:rowOff>
    </xdr:from>
    <xdr:to xmlns:xdr="http://schemas.openxmlformats.org/drawingml/2006/spreadsheetDrawing">
      <xdr:col>22</xdr:col>
      <xdr:colOff>415925</xdr:colOff>
      <xdr:row>98</xdr:row>
      <xdr:rowOff>90170</xdr:rowOff>
    </xdr:to>
    <xdr:sp macro="" textlink="">
      <xdr:nvSpPr>
        <xdr:cNvPr id="678" name="円/楕円 677"/>
        <xdr:cNvSpPr/>
      </xdr:nvSpPr>
      <xdr:spPr>
        <a:xfrm>
          <a:off x="15430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96</xdr:row>
      <xdr:rowOff>106680</xdr:rowOff>
    </xdr:from>
    <xdr:ext cx="598805" cy="259080"/>
    <xdr:sp macro="" textlink="">
      <xdr:nvSpPr>
        <xdr:cNvPr id="679" name="テキスト ボックス 678"/>
        <xdr:cNvSpPr txBox="1"/>
      </xdr:nvSpPr>
      <xdr:spPr>
        <a:xfrm>
          <a:off x="15181580" y="1656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139,071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97</xdr:row>
      <xdr:rowOff>20955</xdr:rowOff>
    </xdr:from>
    <xdr:to xmlns:xdr="http://schemas.openxmlformats.org/drawingml/2006/spreadsheetDrawing">
      <xdr:col>21</xdr:col>
      <xdr:colOff>212725</xdr:colOff>
      <xdr:row>97</xdr:row>
      <xdr:rowOff>122555</xdr:rowOff>
    </xdr:to>
    <xdr:sp macro="" textlink="">
      <xdr:nvSpPr>
        <xdr:cNvPr id="680" name="円/楕円 679"/>
        <xdr:cNvSpPr/>
      </xdr:nvSpPr>
      <xdr:spPr>
        <a:xfrm>
          <a:off x="14541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95</xdr:row>
      <xdr:rowOff>139065</xdr:rowOff>
    </xdr:from>
    <xdr:ext cx="594360" cy="259080"/>
    <xdr:sp macro="" textlink="">
      <xdr:nvSpPr>
        <xdr:cNvPr id="681" name="テキスト ボックス 680"/>
        <xdr:cNvSpPr txBox="1"/>
      </xdr:nvSpPr>
      <xdr:spPr>
        <a:xfrm>
          <a:off x="14292580" y="164268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248,322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95</xdr:row>
      <xdr:rowOff>155575</xdr:rowOff>
    </xdr:from>
    <xdr:to xmlns:xdr="http://schemas.openxmlformats.org/drawingml/2006/spreadsheetDrawing">
      <xdr:col>20</xdr:col>
      <xdr:colOff>9525</xdr:colOff>
      <xdr:row>96</xdr:row>
      <xdr:rowOff>86360</xdr:rowOff>
    </xdr:to>
    <xdr:sp macro="" textlink="">
      <xdr:nvSpPr>
        <xdr:cNvPr id="682" name="円/楕円 681"/>
        <xdr:cNvSpPr/>
      </xdr:nvSpPr>
      <xdr:spPr>
        <a:xfrm>
          <a:off x="13652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94</xdr:row>
      <xdr:rowOff>102235</xdr:rowOff>
    </xdr:from>
    <xdr:ext cx="594360" cy="258445"/>
    <xdr:sp macro="" textlink="">
      <xdr:nvSpPr>
        <xdr:cNvPr id="683" name="テキスト ボックス 682"/>
        <xdr:cNvSpPr txBox="1"/>
      </xdr:nvSpPr>
      <xdr:spPr>
        <a:xfrm>
          <a:off x="13403580" y="162185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412,373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98</xdr:row>
      <xdr:rowOff>8255</xdr:rowOff>
    </xdr:from>
    <xdr:to xmlns:xdr="http://schemas.openxmlformats.org/drawingml/2006/spreadsheetDrawing">
      <xdr:col>18</xdr:col>
      <xdr:colOff>492125</xdr:colOff>
      <xdr:row>98</xdr:row>
      <xdr:rowOff>109855</xdr:rowOff>
    </xdr:to>
    <xdr:sp macro="" textlink="">
      <xdr:nvSpPr>
        <xdr:cNvPr id="684" name="円/楕円 683"/>
        <xdr:cNvSpPr/>
      </xdr:nvSpPr>
      <xdr:spPr>
        <a:xfrm>
          <a:off x="12763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96</xdr:row>
      <xdr:rowOff>126365</xdr:rowOff>
    </xdr:from>
    <xdr:ext cx="598805" cy="259080"/>
    <xdr:sp macro="" textlink="">
      <xdr:nvSpPr>
        <xdr:cNvPr id="685" name="テキスト ボックス 684"/>
        <xdr:cNvSpPr txBox="1"/>
      </xdr:nvSpPr>
      <xdr:spPr>
        <a:xfrm>
          <a:off x="12514580" y="16585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123,740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0980"/>
    <xdr:sp macro="" textlink="">
      <xdr:nvSpPr>
        <xdr:cNvPr id="694" name="テキスト ボックス 693"/>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695"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696" name="直線コネクタ 69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3840" cy="259080"/>
    <xdr:sp macro="" textlink="">
      <xdr:nvSpPr>
        <xdr:cNvPr id="697" name="テキスト ボックス 696"/>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698" name="直線コネクタ 69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36</xdr:row>
      <xdr:rowOff>35560</xdr:rowOff>
    </xdr:from>
    <xdr:ext cx="531495" cy="259080"/>
    <xdr:sp macro="" textlink="">
      <xdr:nvSpPr>
        <xdr:cNvPr id="699" name="テキスト ボックス 69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00" name="直線コネクタ 69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33</xdr:row>
      <xdr:rowOff>168910</xdr:rowOff>
    </xdr:from>
    <xdr:ext cx="531495" cy="254635"/>
    <xdr:sp macro="" textlink="">
      <xdr:nvSpPr>
        <xdr:cNvPr id="701" name="テキスト ボックス 700"/>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02" name="直線コネクタ 70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31</xdr:row>
      <xdr:rowOff>130810</xdr:rowOff>
    </xdr:from>
    <xdr:ext cx="531495" cy="259080"/>
    <xdr:sp macro="" textlink="">
      <xdr:nvSpPr>
        <xdr:cNvPr id="703" name="テキスト ボックス 70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04" name="直線コネクタ 70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92710</xdr:rowOff>
    </xdr:from>
    <xdr:ext cx="531495" cy="259080"/>
    <xdr:sp macro="" textlink="">
      <xdr:nvSpPr>
        <xdr:cNvPr id="705" name="テキスト ボックス 70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4635"/>
    <xdr:sp macro="" textlink="">
      <xdr:nvSpPr>
        <xdr:cNvPr id="707" name="テキスト ボックス 70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30</xdr:row>
      <xdr:rowOff>88265</xdr:rowOff>
    </xdr:from>
    <xdr:to xmlns:xdr="http://schemas.openxmlformats.org/drawingml/2006/spreadsheetDrawing">
      <xdr:col>32</xdr:col>
      <xdr:colOff>186055</xdr:colOff>
      <xdr:row>39</xdr:row>
      <xdr:rowOff>44450</xdr:rowOff>
    </xdr:to>
    <xdr:cxnSp macro="">
      <xdr:nvCxnSpPr>
        <xdr:cNvPr id="709" name="直線コネクタ 708"/>
        <xdr:cNvCxnSpPr/>
      </xdr:nvCxnSpPr>
      <xdr:spPr>
        <a:xfrm flipV="1">
          <a:off x="22159595" y="5231765"/>
          <a:ext cx="635"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64770</xdr:rowOff>
    </xdr:from>
    <xdr:ext cx="249555" cy="254635"/>
    <xdr:sp macro="" textlink="">
      <xdr:nvSpPr>
        <xdr:cNvPr id="710" name="投資及び出資金最小値テキスト"/>
        <xdr:cNvSpPr txBox="1"/>
      </xdr:nvSpPr>
      <xdr:spPr>
        <a:xfrm>
          <a:off x="22212300" y="67513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11" name="直線コネクタ 71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34925</xdr:rowOff>
    </xdr:from>
    <xdr:ext cx="530225" cy="259080"/>
    <xdr:sp macro="" textlink="">
      <xdr:nvSpPr>
        <xdr:cNvPr id="712" name="投資及び出資金最大値テキスト"/>
        <xdr:cNvSpPr txBox="1"/>
      </xdr:nvSpPr>
      <xdr:spPr>
        <a:xfrm>
          <a:off x="22212300" y="5006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88265</xdr:rowOff>
    </xdr:from>
    <xdr:to xmlns:xdr="http://schemas.openxmlformats.org/drawingml/2006/spreadsheetDrawing">
      <xdr:col>32</xdr:col>
      <xdr:colOff>276225</xdr:colOff>
      <xdr:row>30</xdr:row>
      <xdr:rowOff>88265</xdr:rowOff>
    </xdr:to>
    <xdr:cxnSp macro="">
      <xdr:nvCxnSpPr>
        <xdr:cNvPr id="713" name="直線コネクタ 712"/>
        <xdr:cNvCxnSpPr/>
      </xdr:nvCxnSpPr>
      <xdr:spPr>
        <a:xfrm>
          <a:off x="22072600" y="523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14" name="直線コネクタ 71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153670</xdr:rowOff>
    </xdr:from>
    <xdr:ext cx="374015" cy="259080"/>
    <xdr:sp macro="" textlink="">
      <xdr:nvSpPr>
        <xdr:cNvPr id="715" name="投資及び出資金平均値テキスト"/>
        <xdr:cNvSpPr txBox="1"/>
      </xdr:nvSpPr>
      <xdr:spPr>
        <a:xfrm>
          <a:off x="22212300" y="6497320"/>
          <a:ext cx="374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130810</xdr:rowOff>
    </xdr:from>
    <xdr:to xmlns:xdr="http://schemas.openxmlformats.org/drawingml/2006/spreadsheetDrawing">
      <xdr:col>32</xdr:col>
      <xdr:colOff>238125</xdr:colOff>
      <xdr:row>39</xdr:row>
      <xdr:rowOff>60960</xdr:rowOff>
    </xdr:to>
    <xdr:sp macro="" textlink="">
      <xdr:nvSpPr>
        <xdr:cNvPr id="716" name="フローチャート : 判断 71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17" name="直線コネクタ 71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71755</xdr:rowOff>
    </xdr:from>
    <xdr:to xmlns:xdr="http://schemas.openxmlformats.org/drawingml/2006/spreadsheetDrawing">
      <xdr:col>31</xdr:col>
      <xdr:colOff>85725</xdr:colOff>
      <xdr:row>39</xdr:row>
      <xdr:rowOff>1905</xdr:rowOff>
    </xdr:to>
    <xdr:sp macro="" textlink="">
      <xdr:nvSpPr>
        <xdr:cNvPr id="718" name="フローチャート : 判断 717"/>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37</xdr:row>
      <xdr:rowOff>18415</xdr:rowOff>
    </xdr:from>
    <xdr:ext cx="469900" cy="254635"/>
    <xdr:sp macro="" textlink="">
      <xdr:nvSpPr>
        <xdr:cNvPr id="719" name="テキスト ボックス 718"/>
        <xdr:cNvSpPr txBox="1"/>
      </xdr:nvSpPr>
      <xdr:spPr>
        <a:xfrm>
          <a:off x="21088350" y="63620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20" name="直線コネクタ 71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30480</xdr:rowOff>
    </xdr:from>
    <xdr:to xmlns:xdr="http://schemas.openxmlformats.org/drawingml/2006/spreadsheetDrawing">
      <xdr:col>29</xdr:col>
      <xdr:colOff>568325</xdr:colOff>
      <xdr:row>38</xdr:row>
      <xdr:rowOff>132080</xdr:rowOff>
    </xdr:to>
    <xdr:sp macro="" textlink="">
      <xdr:nvSpPr>
        <xdr:cNvPr id="721" name="フローチャート : 判断 720"/>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36</xdr:row>
      <xdr:rowOff>148590</xdr:rowOff>
    </xdr:from>
    <xdr:ext cx="469265" cy="259080"/>
    <xdr:sp macro="" textlink="">
      <xdr:nvSpPr>
        <xdr:cNvPr id="722" name="テキスト ボックス 721"/>
        <xdr:cNvSpPr txBox="1"/>
      </xdr:nvSpPr>
      <xdr:spPr>
        <a:xfrm>
          <a:off x="20199985"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23" name="直線コネクタ 72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70485</xdr:rowOff>
    </xdr:from>
    <xdr:to xmlns:xdr="http://schemas.openxmlformats.org/drawingml/2006/spreadsheetDrawing">
      <xdr:col>28</xdr:col>
      <xdr:colOff>365125</xdr:colOff>
      <xdr:row>39</xdr:row>
      <xdr:rowOff>635</xdr:rowOff>
    </xdr:to>
    <xdr:sp macro="" textlink="">
      <xdr:nvSpPr>
        <xdr:cNvPr id="724" name="フローチャート : 判断 723"/>
        <xdr:cNvSpPr/>
      </xdr:nvSpPr>
      <xdr:spPr>
        <a:xfrm>
          <a:off x="19494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37</xdr:row>
      <xdr:rowOff>17780</xdr:rowOff>
    </xdr:from>
    <xdr:ext cx="468630" cy="254635"/>
    <xdr:sp macro="" textlink="">
      <xdr:nvSpPr>
        <xdr:cNvPr id="725" name="テキスト ボックス 724"/>
        <xdr:cNvSpPr txBox="1"/>
      </xdr:nvSpPr>
      <xdr:spPr>
        <a:xfrm>
          <a:off x="19310350" y="6361430"/>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27940</xdr:rowOff>
    </xdr:from>
    <xdr:to xmlns:xdr="http://schemas.openxmlformats.org/drawingml/2006/spreadsheetDrawing">
      <xdr:col>27</xdr:col>
      <xdr:colOff>161925</xdr:colOff>
      <xdr:row>38</xdr:row>
      <xdr:rowOff>129540</xdr:rowOff>
    </xdr:to>
    <xdr:sp macro="" textlink="">
      <xdr:nvSpPr>
        <xdr:cNvPr id="726" name="フローチャート : 判断 72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146050</xdr:rowOff>
    </xdr:from>
    <xdr:ext cx="467360" cy="254635"/>
    <xdr:sp macro="" textlink="">
      <xdr:nvSpPr>
        <xdr:cNvPr id="727" name="テキスト ボックス 726"/>
        <xdr:cNvSpPr txBox="1"/>
      </xdr:nvSpPr>
      <xdr:spPr>
        <a:xfrm>
          <a:off x="18421350" y="631825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7555" cy="259080"/>
    <xdr:sp macro="" textlink="">
      <xdr:nvSpPr>
        <xdr:cNvPr id="728" name="テキスト ボックス 727"/>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109220</xdr:rowOff>
    </xdr:from>
    <xdr:ext cx="249555" cy="254635"/>
    <xdr:sp macro="" textlink="">
      <xdr:nvSpPr>
        <xdr:cNvPr id="734" name="投資及び出資金該当値テキスト"/>
        <xdr:cNvSpPr txBox="1"/>
      </xdr:nvSpPr>
      <xdr:spPr>
        <a:xfrm>
          <a:off x="22212300" y="66243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86360</xdr:rowOff>
    </xdr:from>
    <xdr:ext cx="245110" cy="254635"/>
    <xdr:sp macro="" textlink="">
      <xdr:nvSpPr>
        <xdr:cNvPr id="736" name="テキスト ボックス 735"/>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86360</xdr:rowOff>
    </xdr:from>
    <xdr:ext cx="245110" cy="254635"/>
    <xdr:sp macro="" textlink="">
      <xdr:nvSpPr>
        <xdr:cNvPr id="738" name="テキスト ボックス 737"/>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86360</xdr:rowOff>
    </xdr:from>
    <xdr:ext cx="245110" cy="254635"/>
    <xdr:sp macro="" textlink="">
      <xdr:nvSpPr>
        <xdr:cNvPr id="740" name="テキスト ボックス 739"/>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285" cy="254635"/>
    <xdr:sp macro="" textlink="">
      <xdr:nvSpPr>
        <xdr:cNvPr id="742" name="テキスト ボックス 741"/>
        <xdr:cNvSpPr txBox="1"/>
      </xdr:nvSpPr>
      <xdr:spPr>
        <a:xfrm>
          <a:off x="18531840" y="6772910"/>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0980"/>
    <xdr:sp macro="" textlink="">
      <xdr:nvSpPr>
        <xdr:cNvPr id="751" name="テキスト ボックス 750"/>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53"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3840" cy="259080"/>
    <xdr:sp macro="" textlink="">
      <xdr:nvSpPr>
        <xdr:cNvPr id="754" name="テキスト ボックス 753"/>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55"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35560</xdr:rowOff>
    </xdr:from>
    <xdr:ext cx="531495" cy="259080"/>
    <xdr:sp macro="" textlink="">
      <xdr:nvSpPr>
        <xdr:cNvPr id="756"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57"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53</xdr:row>
      <xdr:rowOff>168910</xdr:rowOff>
    </xdr:from>
    <xdr:ext cx="595630" cy="254635"/>
    <xdr:sp macro="" textlink="">
      <xdr:nvSpPr>
        <xdr:cNvPr id="758" name="テキスト ボックス 757"/>
        <xdr:cNvSpPr txBox="1"/>
      </xdr:nvSpPr>
      <xdr:spPr>
        <a:xfrm>
          <a:off x="17692370" y="9255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59"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51</xdr:row>
      <xdr:rowOff>130810</xdr:rowOff>
    </xdr:from>
    <xdr:ext cx="595630" cy="259080"/>
    <xdr:sp macro="" textlink="">
      <xdr:nvSpPr>
        <xdr:cNvPr id="760" name="テキスト ボックス 759"/>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61"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49</xdr:row>
      <xdr:rowOff>92710</xdr:rowOff>
    </xdr:from>
    <xdr:ext cx="595630" cy="259080"/>
    <xdr:sp macro="" textlink="">
      <xdr:nvSpPr>
        <xdr:cNvPr id="762" name="テキスト ボックス 761"/>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47</xdr:row>
      <xdr:rowOff>54610</xdr:rowOff>
    </xdr:from>
    <xdr:ext cx="595630" cy="254635"/>
    <xdr:sp macro="" textlink="">
      <xdr:nvSpPr>
        <xdr:cNvPr id="764" name="テキスト ボックス 763"/>
        <xdr:cNvSpPr txBox="1"/>
      </xdr:nvSpPr>
      <xdr:spPr>
        <a:xfrm>
          <a:off x="17692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51</xdr:row>
      <xdr:rowOff>95250</xdr:rowOff>
    </xdr:from>
    <xdr:to xmlns:xdr="http://schemas.openxmlformats.org/drawingml/2006/spreadsheetDrawing">
      <xdr:col>32</xdr:col>
      <xdr:colOff>186055</xdr:colOff>
      <xdr:row>59</xdr:row>
      <xdr:rowOff>44450</xdr:rowOff>
    </xdr:to>
    <xdr:cxnSp macro="">
      <xdr:nvCxnSpPr>
        <xdr:cNvPr id="766" name="直線コネクタ 765"/>
        <xdr:cNvCxnSpPr/>
      </xdr:nvCxnSpPr>
      <xdr:spPr>
        <a:xfrm flipV="1">
          <a:off x="22159595" y="8839200"/>
          <a:ext cx="635"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48260</xdr:rowOff>
    </xdr:from>
    <xdr:ext cx="249555" cy="259080"/>
    <xdr:sp macro="" textlink="">
      <xdr:nvSpPr>
        <xdr:cNvPr id="76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68"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50</xdr:row>
      <xdr:rowOff>41910</xdr:rowOff>
    </xdr:from>
    <xdr:ext cx="593725" cy="254635"/>
    <xdr:sp macro="" textlink="">
      <xdr:nvSpPr>
        <xdr:cNvPr id="769" name="貸付金最大値テキスト"/>
        <xdr:cNvSpPr txBox="1"/>
      </xdr:nvSpPr>
      <xdr:spPr>
        <a:xfrm>
          <a:off x="22212300" y="861441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95250</xdr:rowOff>
    </xdr:from>
    <xdr:to xmlns:xdr="http://schemas.openxmlformats.org/drawingml/2006/spreadsheetDrawing">
      <xdr:col>32</xdr:col>
      <xdr:colOff>276225</xdr:colOff>
      <xdr:row>51</xdr:row>
      <xdr:rowOff>95250</xdr:rowOff>
    </xdr:to>
    <xdr:cxnSp macro="">
      <xdr:nvCxnSpPr>
        <xdr:cNvPr id="770" name="直線コネクタ 769"/>
        <xdr:cNvCxnSpPr/>
      </xdr:nvCxnSpPr>
      <xdr:spPr>
        <a:xfrm>
          <a:off x="22072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58</xdr:row>
      <xdr:rowOff>142240</xdr:rowOff>
    </xdr:from>
    <xdr:to xmlns:xdr="http://schemas.openxmlformats.org/drawingml/2006/spreadsheetDrawing">
      <xdr:col>32</xdr:col>
      <xdr:colOff>187325</xdr:colOff>
      <xdr:row>58</xdr:row>
      <xdr:rowOff>147955</xdr:rowOff>
    </xdr:to>
    <xdr:cxnSp macro="">
      <xdr:nvCxnSpPr>
        <xdr:cNvPr id="771" name="直線コネクタ 770"/>
        <xdr:cNvCxnSpPr/>
      </xdr:nvCxnSpPr>
      <xdr:spPr>
        <a:xfrm flipV="1">
          <a:off x="21323300" y="100863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74930</xdr:rowOff>
    </xdr:from>
    <xdr:ext cx="466090" cy="254635"/>
    <xdr:sp macro="" textlink="">
      <xdr:nvSpPr>
        <xdr:cNvPr id="772" name="貸付金平均値テキスト"/>
        <xdr:cNvSpPr txBox="1"/>
      </xdr:nvSpPr>
      <xdr:spPr>
        <a:xfrm>
          <a:off x="22212300" y="10019030"/>
          <a:ext cx="4660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95885</xdr:rowOff>
    </xdr:from>
    <xdr:to xmlns:xdr="http://schemas.openxmlformats.org/drawingml/2006/spreadsheetDrawing">
      <xdr:col>32</xdr:col>
      <xdr:colOff>238125</xdr:colOff>
      <xdr:row>59</xdr:row>
      <xdr:rowOff>26035</xdr:rowOff>
    </xdr:to>
    <xdr:sp macro="" textlink="">
      <xdr:nvSpPr>
        <xdr:cNvPr id="773" name="フローチャート : 判断 772"/>
        <xdr:cNvSpPr/>
      </xdr:nvSpPr>
      <xdr:spPr>
        <a:xfrm>
          <a:off x="221107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58</xdr:row>
      <xdr:rowOff>147955</xdr:rowOff>
    </xdr:from>
    <xdr:to xmlns:xdr="http://schemas.openxmlformats.org/drawingml/2006/spreadsheetDrawing">
      <xdr:col>31</xdr:col>
      <xdr:colOff>34925</xdr:colOff>
      <xdr:row>58</xdr:row>
      <xdr:rowOff>154940</xdr:rowOff>
    </xdr:to>
    <xdr:cxnSp macro="">
      <xdr:nvCxnSpPr>
        <xdr:cNvPr id="774" name="直線コネクタ 773"/>
        <xdr:cNvCxnSpPr/>
      </xdr:nvCxnSpPr>
      <xdr:spPr>
        <a:xfrm flipV="1">
          <a:off x="20434300" y="100920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93980</xdr:rowOff>
    </xdr:from>
    <xdr:to xmlns:xdr="http://schemas.openxmlformats.org/drawingml/2006/spreadsheetDrawing">
      <xdr:col>31</xdr:col>
      <xdr:colOff>85725</xdr:colOff>
      <xdr:row>59</xdr:row>
      <xdr:rowOff>24130</xdr:rowOff>
    </xdr:to>
    <xdr:sp macro="" textlink="">
      <xdr:nvSpPr>
        <xdr:cNvPr id="775" name="フローチャート : 判断 774"/>
        <xdr:cNvSpPr/>
      </xdr:nvSpPr>
      <xdr:spPr>
        <a:xfrm>
          <a:off x="2127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57</xdr:row>
      <xdr:rowOff>40640</xdr:rowOff>
    </xdr:from>
    <xdr:ext cx="469900" cy="254635"/>
    <xdr:sp macro="" textlink="">
      <xdr:nvSpPr>
        <xdr:cNvPr id="776" name="テキスト ボックス 775"/>
        <xdr:cNvSpPr txBox="1"/>
      </xdr:nvSpPr>
      <xdr:spPr>
        <a:xfrm>
          <a:off x="21088350" y="9813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58</xdr:row>
      <xdr:rowOff>154940</xdr:rowOff>
    </xdr:from>
    <xdr:to xmlns:xdr="http://schemas.openxmlformats.org/drawingml/2006/spreadsheetDrawing">
      <xdr:col>29</xdr:col>
      <xdr:colOff>517525</xdr:colOff>
      <xdr:row>58</xdr:row>
      <xdr:rowOff>159385</xdr:rowOff>
    </xdr:to>
    <xdr:cxnSp macro="">
      <xdr:nvCxnSpPr>
        <xdr:cNvPr id="777" name="直線コネクタ 776"/>
        <xdr:cNvCxnSpPr/>
      </xdr:nvCxnSpPr>
      <xdr:spPr>
        <a:xfrm flipV="1">
          <a:off x="19545300" y="10099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58</xdr:row>
      <xdr:rowOff>107950</xdr:rowOff>
    </xdr:from>
    <xdr:to xmlns:xdr="http://schemas.openxmlformats.org/drawingml/2006/spreadsheetDrawing">
      <xdr:col>29</xdr:col>
      <xdr:colOff>568325</xdr:colOff>
      <xdr:row>59</xdr:row>
      <xdr:rowOff>38100</xdr:rowOff>
    </xdr:to>
    <xdr:sp macro="" textlink="">
      <xdr:nvSpPr>
        <xdr:cNvPr id="778" name="フローチャート : 判断 777"/>
        <xdr:cNvSpPr/>
      </xdr:nvSpPr>
      <xdr:spPr>
        <a:xfrm>
          <a:off x="2038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59</xdr:row>
      <xdr:rowOff>29210</xdr:rowOff>
    </xdr:from>
    <xdr:ext cx="469265" cy="254635"/>
    <xdr:sp macro="" textlink="">
      <xdr:nvSpPr>
        <xdr:cNvPr id="779" name="テキスト ボックス 778"/>
        <xdr:cNvSpPr txBox="1"/>
      </xdr:nvSpPr>
      <xdr:spPr>
        <a:xfrm>
          <a:off x="20199985" y="1014476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58</xdr:row>
      <xdr:rowOff>151130</xdr:rowOff>
    </xdr:from>
    <xdr:to xmlns:xdr="http://schemas.openxmlformats.org/drawingml/2006/spreadsheetDrawing">
      <xdr:col>28</xdr:col>
      <xdr:colOff>314325</xdr:colOff>
      <xdr:row>58</xdr:row>
      <xdr:rowOff>159385</xdr:rowOff>
    </xdr:to>
    <xdr:cxnSp macro="">
      <xdr:nvCxnSpPr>
        <xdr:cNvPr id="780" name="直線コネクタ 779"/>
        <xdr:cNvCxnSpPr/>
      </xdr:nvCxnSpPr>
      <xdr:spPr>
        <a:xfrm>
          <a:off x="18656300" y="10095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58</xdr:row>
      <xdr:rowOff>109855</xdr:rowOff>
    </xdr:from>
    <xdr:to xmlns:xdr="http://schemas.openxmlformats.org/drawingml/2006/spreadsheetDrawing">
      <xdr:col>28</xdr:col>
      <xdr:colOff>365125</xdr:colOff>
      <xdr:row>59</xdr:row>
      <xdr:rowOff>40640</xdr:rowOff>
    </xdr:to>
    <xdr:sp macro="" textlink="">
      <xdr:nvSpPr>
        <xdr:cNvPr id="781" name="フローチャート : 判断 780"/>
        <xdr:cNvSpPr/>
      </xdr:nvSpPr>
      <xdr:spPr>
        <a:xfrm>
          <a:off x="19494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59</xdr:row>
      <xdr:rowOff>31115</xdr:rowOff>
    </xdr:from>
    <xdr:ext cx="468630" cy="254635"/>
    <xdr:sp macro="" textlink="">
      <xdr:nvSpPr>
        <xdr:cNvPr id="782" name="テキスト ボックス 781"/>
        <xdr:cNvSpPr txBox="1"/>
      </xdr:nvSpPr>
      <xdr:spPr>
        <a:xfrm>
          <a:off x="19310350" y="10146665"/>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104140</xdr:rowOff>
    </xdr:from>
    <xdr:to xmlns:xdr="http://schemas.openxmlformats.org/drawingml/2006/spreadsheetDrawing">
      <xdr:col>27</xdr:col>
      <xdr:colOff>161925</xdr:colOff>
      <xdr:row>59</xdr:row>
      <xdr:rowOff>34290</xdr:rowOff>
    </xdr:to>
    <xdr:sp macro="" textlink="">
      <xdr:nvSpPr>
        <xdr:cNvPr id="783" name="フローチャート : 判断 782"/>
        <xdr:cNvSpPr/>
      </xdr:nvSpPr>
      <xdr:spPr>
        <a:xfrm>
          <a:off x="18605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59</xdr:row>
      <xdr:rowOff>25400</xdr:rowOff>
    </xdr:from>
    <xdr:ext cx="467360" cy="259080"/>
    <xdr:sp macro="" textlink="">
      <xdr:nvSpPr>
        <xdr:cNvPr id="784" name="テキスト ボックス 783"/>
        <xdr:cNvSpPr txBox="1"/>
      </xdr:nvSpPr>
      <xdr:spPr>
        <a:xfrm>
          <a:off x="18421350" y="10140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7555" cy="259080"/>
    <xdr:sp macro="" textlink="">
      <xdr:nvSpPr>
        <xdr:cNvPr id="785" name="テキスト ボックス 784"/>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91440</xdr:rowOff>
    </xdr:from>
    <xdr:to xmlns:xdr="http://schemas.openxmlformats.org/drawingml/2006/spreadsheetDrawing">
      <xdr:col>32</xdr:col>
      <xdr:colOff>238125</xdr:colOff>
      <xdr:row>59</xdr:row>
      <xdr:rowOff>21590</xdr:rowOff>
    </xdr:to>
    <xdr:sp macro="" textlink="">
      <xdr:nvSpPr>
        <xdr:cNvPr id="790" name="円/楕円 789"/>
        <xdr:cNvSpPr/>
      </xdr:nvSpPr>
      <xdr:spPr>
        <a:xfrm>
          <a:off x="22110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57</xdr:row>
      <xdr:rowOff>50800</xdr:rowOff>
    </xdr:from>
    <xdr:ext cx="466090" cy="259080"/>
    <xdr:sp macro="" textlink="">
      <xdr:nvSpPr>
        <xdr:cNvPr id="791" name="貸付金該当値テキスト"/>
        <xdr:cNvSpPr txBox="1"/>
      </xdr:nvSpPr>
      <xdr:spPr>
        <a:xfrm>
          <a:off x="22212300" y="9823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97790</xdr:rowOff>
    </xdr:from>
    <xdr:to xmlns:xdr="http://schemas.openxmlformats.org/drawingml/2006/spreadsheetDrawing">
      <xdr:col>31</xdr:col>
      <xdr:colOff>85725</xdr:colOff>
      <xdr:row>59</xdr:row>
      <xdr:rowOff>27305</xdr:rowOff>
    </xdr:to>
    <xdr:sp macro="" textlink="">
      <xdr:nvSpPr>
        <xdr:cNvPr id="792" name="円/楕円 791"/>
        <xdr:cNvSpPr/>
      </xdr:nvSpPr>
      <xdr:spPr>
        <a:xfrm>
          <a:off x="21272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59</xdr:row>
      <xdr:rowOff>18415</xdr:rowOff>
    </xdr:from>
    <xdr:ext cx="469900" cy="254635"/>
    <xdr:sp macro="" textlink="">
      <xdr:nvSpPr>
        <xdr:cNvPr id="793" name="テキスト ボックス 792"/>
        <xdr:cNvSpPr txBox="1"/>
      </xdr:nvSpPr>
      <xdr:spPr>
        <a:xfrm>
          <a:off x="21088350" y="101339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103505</xdr:rowOff>
    </xdr:from>
    <xdr:to xmlns:xdr="http://schemas.openxmlformats.org/drawingml/2006/spreadsheetDrawing">
      <xdr:col>29</xdr:col>
      <xdr:colOff>568325</xdr:colOff>
      <xdr:row>59</xdr:row>
      <xdr:rowOff>33655</xdr:rowOff>
    </xdr:to>
    <xdr:sp macro="" textlink="">
      <xdr:nvSpPr>
        <xdr:cNvPr id="794" name="円/楕円 793"/>
        <xdr:cNvSpPr/>
      </xdr:nvSpPr>
      <xdr:spPr>
        <a:xfrm>
          <a:off x="2038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57</xdr:row>
      <xdr:rowOff>50165</xdr:rowOff>
    </xdr:from>
    <xdr:ext cx="469265" cy="259080"/>
    <xdr:sp macro="" textlink="">
      <xdr:nvSpPr>
        <xdr:cNvPr id="795" name="テキスト ボックス 794"/>
        <xdr:cNvSpPr txBox="1"/>
      </xdr:nvSpPr>
      <xdr:spPr>
        <a:xfrm>
          <a:off x="20199985" y="982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109220</xdr:rowOff>
    </xdr:from>
    <xdr:to xmlns:xdr="http://schemas.openxmlformats.org/drawingml/2006/spreadsheetDrawing">
      <xdr:col>28</xdr:col>
      <xdr:colOff>365125</xdr:colOff>
      <xdr:row>59</xdr:row>
      <xdr:rowOff>38735</xdr:rowOff>
    </xdr:to>
    <xdr:sp macro="" textlink="">
      <xdr:nvSpPr>
        <xdr:cNvPr id="796" name="円/楕円 795"/>
        <xdr:cNvSpPr/>
      </xdr:nvSpPr>
      <xdr:spPr>
        <a:xfrm>
          <a:off x="194945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57</xdr:row>
      <xdr:rowOff>55245</xdr:rowOff>
    </xdr:from>
    <xdr:ext cx="468630" cy="254635"/>
    <xdr:sp macro="" textlink="">
      <xdr:nvSpPr>
        <xdr:cNvPr id="797" name="テキスト ボックス 796"/>
        <xdr:cNvSpPr txBox="1"/>
      </xdr:nvSpPr>
      <xdr:spPr>
        <a:xfrm>
          <a:off x="19310350" y="9827895"/>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100330</xdr:rowOff>
    </xdr:from>
    <xdr:to xmlns:xdr="http://schemas.openxmlformats.org/drawingml/2006/spreadsheetDrawing">
      <xdr:col>27</xdr:col>
      <xdr:colOff>161925</xdr:colOff>
      <xdr:row>59</xdr:row>
      <xdr:rowOff>30480</xdr:rowOff>
    </xdr:to>
    <xdr:sp macro="" textlink="">
      <xdr:nvSpPr>
        <xdr:cNvPr id="798" name="円/楕円 797"/>
        <xdr:cNvSpPr/>
      </xdr:nvSpPr>
      <xdr:spPr>
        <a:xfrm>
          <a:off x="18605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57</xdr:row>
      <xdr:rowOff>46990</xdr:rowOff>
    </xdr:from>
    <xdr:ext cx="467360" cy="259080"/>
    <xdr:sp macro="" textlink="">
      <xdr:nvSpPr>
        <xdr:cNvPr id="799" name="テキスト ボックス 798"/>
        <xdr:cNvSpPr txBox="1"/>
      </xdr:nvSpPr>
      <xdr:spPr>
        <a:xfrm>
          <a:off x="18421350" y="981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0980"/>
    <xdr:sp macro="" textlink="">
      <xdr:nvSpPr>
        <xdr:cNvPr id="808" name="テキスト ボックス 807"/>
        <xdr:cNvSpPr txBox="1"/>
      </xdr:nvSpPr>
      <xdr:spPr>
        <a:xfrm>
          <a:off x="18249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79</xdr:row>
      <xdr:rowOff>44450</xdr:rowOff>
    </xdr:from>
    <xdr:to xmlns:xdr="http://schemas.openxmlformats.org/drawingml/2006/spreadsheetDrawing">
      <xdr:col>33</xdr:col>
      <xdr:colOff>314325</xdr:colOff>
      <xdr:row>79</xdr:row>
      <xdr:rowOff>44450</xdr:rowOff>
    </xdr:to>
    <xdr:cxnSp macro="">
      <xdr:nvCxnSpPr>
        <xdr:cNvPr id="810" name="直線コネクタ 80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78</xdr:row>
      <xdr:rowOff>73660</xdr:rowOff>
    </xdr:from>
    <xdr:ext cx="243840" cy="259080"/>
    <xdr:sp macro="" textlink="">
      <xdr:nvSpPr>
        <xdr:cNvPr id="811" name="テキスト ボックス 810"/>
        <xdr:cNvSpPr txBox="1"/>
      </xdr:nvSpPr>
      <xdr:spPr>
        <a:xfrm>
          <a:off x="18039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6350</xdr:rowOff>
    </xdr:from>
    <xdr:to xmlns:xdr="http://schemas.openxmlformats.org/drawingml/2006/spreadsheetDrawing">
      <xdr:col>33</xdr:col>
      <xdr:colOff>314325</xdr:colOff>
      <xdr:row>77</xdr:row>
      <xdr:rowOff>6350</xdr:rowOff>
    </xdr:to>
    <xdr:cxnSp macro="">
      <xdr:nvCxnSpPr>
        <xdr:cNvPr id="812" name="直線コネクタ 81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76</xdr:row>
      <xdr:rowOff>35560</xdr:rowOff>
    </xdr:from>
    <xdr:ext cx="595630" cy="259080"/>
    <xdr:sp macro="" textlink="">
      <xdr:nvSpPr>
        <xdr:cNvPr id="813" name="テキスト ボックス 812"/>
        <xdr:cNvSpPr txBox="1"/>
      </xdr:nvSpPr>
      <xdr:spPr>
        <a:xfrm>
          <a:off x="17692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74</xdr:row>
      <xdr:rowOff>139700</xdr:rowOff>
    </xdr:from>
    <xdr:to xmlns:xdr="http://schemas.openxmlformats.org/drawingml/2006/spreadsheetDrawing">
      <xdr:col>33</xdr:col>
      <xdr:colOff>314325</xdr:colOff>
      <xdr:row>74</xdr:row>
      <xdr:rowOff>139700</xdr:rowOff>
    </xdr:to>
    <xdr:cxnSp macro="">
      <xdr:nvCxnSpPr>
        <xdr:cNvPr id="814" name="直線コネクタ 81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73</xdr:row>
      <xdr:rowOff>168910</xdr:rowOff>
    </xdr:from>
    <xdr:ext cx="595630" cy="254635"/>
    <xdr:sp macro="" textlink="">
      <xdr:nvSpPr>
        <xdr:cNvPr id="815" name="テキスト ボックス 814"/>
        <xdr:cNvSpPr txBox="1"/>
      </xdr:nvSpPr>
      <xdr:spPr>
        <a:xfrm>
          <a:off x="17692370" y="12684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72</xdr:row>
      <xdr:rowOff>101600</xdr:rowOff>
    </xdr:from>
    <xdr:to xmlns:xdr="http://schemas.openxmlformats.org/drawingml/2006/spreadsheetDrawing">
      <xdr:col>33</xdr:col>
      <xdr:colOff>314325</xdr:colOff>
      <xdr:row>72</xdr:row>
      <xdr:rowOff>101600</xdr:rowOff>
    </xdr:to>
    <xdr:cxnSp macro="">
      <xdr:nvCxnSpPr>
        <xdr:cNvPr id="816" name="直線コネクタ 81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71</xdr:row>
      <xdr:rowOff>130810</xdr:rowOff>
    </xdr:from>
    <xdr:ext cx="595630" cy="259080"/>
    <xdr:sp macro="" textlink="">
      <xdr:nvSpPr>
        <xdr:cNvPr id="817" name="テキスト ボックス 816"/>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63500</xdr:rowOff>
    </xdr:from>
    <xdr:to xmlns:xdr="http://schemas.openxmlformats.org/drawingml/2006/spreadsheetDrawing">
      <xdr:col>33</xdr:col>
      <xdr:colOff>314325</xdr:colOff>
      <xdr:row>70</xdr:row>
      <xdr:rowOff>63500</xdr:rowOff>
    </xdr:to>
    <xdr:cxnSp macro="">
      <xdr:nvCxnSpPr>
        <xdr:cNvPr id="818" name="直線コネクタ 81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92710</xdr:rowOff>
    </xdr:from>
    <xdr:ext cx="595630" cy="259080"/>
    <xdr:sp macro="" textlink="">
      <xdr:nvSpPr>
        <xdr:cNvPr id="819" name="テキスト ボックス 818"/>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4635"/>
    <xdr:sp macro="" textlink="">
      <xdr:nvSpPr>
        <xdr:cNvPr id="821" name="テキスト ボックス 820"/>
        <xdr:cNvSpPr txBox="1"/>
      </xdr:nvSpPr>
      <xdr:spPr>
        <a:xfrm>
          <a:off x="17692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71</xdr:row>
      <xdr:rowOff>142240</xdr:rowOff>
    </xdr:from>
    <xdr:to xmlns:xdr="http://schemas.openxmlformats.org/drawingml/2006/spreadsheetDrawing">
      <xdr:col>32</xdr:col>
      <xdr:colOff>186055</xdr:colOff>
      <xdr:row>78</xdr:row>
      <xdr:rowOff>32385</xdr:rowOff>
    </xdr:to>
    <xdr:cxnSp macro="">
      <xdr:nvCxnSpPr>
        <xdr:cNvPr id="823" name="直線コネクタ 822"/>
        <xdr:cNvCxnSpPr/>
      </xdr:nvCxnSpPr>
      <xdr:spPr>
        <a:xfrm flipV="1">
          <a:off x="22159595" y="12315190"/>
          <a:ext cx="635"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78</xdr:row>
      <xdr:rowOff>36195</xdr:rowOff>
    </xdr:from>
    <xdr:ext cx="530225" cy="259080"/>
    <xdr:sp macro="" textlink="">
      <xdr:nvSpPr>
        <xdr:cNvPr id="824" name="繰出金最小値テキスト"/>
        <xdr:cNvSpPr txBox="1"/>
      </xdr:nvSpPr>
      <xdr:spPr>
        <a:xfrm>
          <a:off x="22212300" y="13409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32385</xdr:rowOff>
    </xdr:from>
    <xdr:to xmlns:xdr="http://schemas.openxmlformats.org/drawingml/2006/spreadsheetDrawing">
      <xdr:col>32</xdr:col>
      <xdr:colOff>276225</xdr:colOff>
      <xdr:row>78</xdr:row>
      <xdr:rowOff>32385</xdr:rowOff>
    </xdr:to>
    <xdr:cxnSp macro="">
      <xdr:nvCxnSpPr>
        <xdr:cNvPr id="825" name="直線コネクタ 824"/>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70</xdr:row>
      <xdr:rowOff>88900</xdr:rowOff>
    </xdr:from>
    <xdr:ext cx="593725" cy="254635"/>
    <xdr:sp macro="" textlink="">
      <xdr:nvSpPr>
        <xdr:cNvPr id="826" name="繰出金最大値テキスト"/>
        <xdr:cNvSpPr txBox="1"/>
      </xdr:nvSpPr>
      <xdr:spPr>
        <a:xfrm>
          <a:off x="22212300" y="1209040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71</xdr:row>
      <xdr:rowOff>142240</xdr:rowOff>
    </xdr:from>
    <xdr:to xmlns:xdr="http://schemas.openxmlformats.org/drawingml/2006/spreadsheetDrawing">
      <xdr:col>32</xdr:col>
      <xdr:colOff>276225</xdr:colOff>
      <xdr:row>71</xdr:row>
      <xdr:rowOff>142240</xdr:rowOff>
    </xdr:to>
    <xdr:cxnSp macro="">
      <xdr:nvCxnSpPr>
        <xdr:cNvPr id="827" name="直線コネクタ 826"/>
        <xdr:cNvCxnSpPr/>
      </xdr:nvCxnSpPr>
      <xdr:spPr>
        <a:xfrm>
          <a:off x="22072600" y="1231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75</xdr:row>
      <xdr:rowOff>97790</xdr:rowOff>
    </xdr:from>
    <xdr:to xmlns:xdr="http://schemas.openxmlformats.org/drawingml/2006/spreadsheetDrawing">
      <xdr:col>32</xdr:col>
      <xdr:colOff>187325</xdr:colOff>
      <xdr:row>76</xdr:row>
      <xdr:rowOff>12065</xdr:rowOff>
    </xdr:to>
    <xdr:cxnSp macro="">
      <xdr:nvCxnSpPr>
        <xdr:cNvPr id="828" name="直線コネクタ 827"/>
        <xdr:cNvCxnSpPr/>
      </xdr:nvCxnSpPr>
      <xdr:spPr>
        <a:xfrm flipV="1">
          <a:off x="21323300" y="1295654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76</xdr:row>
      <xdr:rowOff>76200</xdr:rowOff>
    </xdr:from>
    <xdr:ext cx="593725" cy="254635"/>
    <xdr:sp macro="" textlink="">
      <xdr:nvSpPr>
        <xdr:cNvPr id="829" name="繰出金平均値テキスト"/>
        <xdr:cNvSpPr txBox="1"/>
      </xdr:nvSpPr>
      <xdr:spPr>
        <a:xfrm>
          <a:off x="22212300" y="13106400"/>
          <a:ext cx="5937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76</xdr:row>
      <xdr:rowOff>97790</xdr:rowOff>
    </xdr:from>
    <xdr:to xmlns:xdr="http://schemas.openxmlformats.org/drawingml/2006/spreadsheetDrawing">
      <xdr:col>32</xdr:col>
      <xdr:colOff>238125</xdr:colOff>
      <xdr:row>77</xdr:row>
      <xdr:rowOff>27940</xdr:rowOff>
    </xdr:to>
    <xdr:sp macro="" textlink="">
      <xdr:nvSpPr>
        <xdr:cNvPr id="830" name="フローチャート : 判断 829"/>
        <xdr:cNvSpPr/>
      </xdr:nvSpPr>
      <xdr:spPr>
        <a:xfrm>
          <a:off x="221107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76</xdr:row>
      <xdr:rowOff>12065</xdr:rowOff>
    </xdr:from>
    <xdr:to xmlns:xdr="http://schemas.openxmlformats.org/drawingml/2006/spreadsheetDrawing">
      <xdr:col>31</xdr:col>
      <xdr:colOff>34925</xdr:colOff>
      <xdr:row>76</xdr:row>
      <xdr:rowOff>20320</xdr:rowOff>
    </xdr:to>
    <xdr:cxnSp macro="">
      <xdr:nvCxnSpPr>
        <xdr:cNvPr id="831" name="直線コネクタ 830"/>
        <xdr:cNvCxnSpPr/>
      </xdr:nvCxnSpPr>
      <xdr:spPr>
        <a:xfrm flipV="1">
          <a:off x="20434300" y="13042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76</xdr:row>
      <xdr:rowOff>109220</xdr:rowOff>
    </xdr:from>
    <xdr:to xmlns:xdr="http://schemas.openxmlformats.org/drawingml/2006/spreadsheetDrawing">
      <xdr:col>31</xdr:col>
      <xdr:colOff>85725</xdr:colOff>
      <xdr:row>77</xdr:row>
      <xdr:rowOff>39370</xdr:rowOff>
    </xdr:to>
    <xdr:sp macro="" textlink="">
      <xdr:nvSpPr>
        <xdr:cNvPr id="832" name="フローチャート : 判断 831"/>
        <xdr:cNvSpPr/>
      </xdr:nvSpPr>
      <xdr:spPr>
        <a:xfrm>
          <a:off x="21272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421005</xdr:colOff>
      <xdr:row>77</xdr:row>
      <xdr:rowOff>30480</xdr:rowOff>
    </xdr:from>
    <xdr:ext cx="596265" cy="254635"/>
    <xdr:sp macro="" textlink="">
      <xdr:nvSpPr>
        <xdr:cNvPr id="833" name="テキスト ボックス 832"/>
        <xdr:cNvSpPr txBox="1"/>
      </xdr:nvSpPr>
      <xdr:spPr>
        <a:xfrm>
          <a:off x="21023580" y="1323213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75</xdr:row>
      <xdr:rowOff>115570</xdr:rowOff>
    </xdr:from>
    <xdr:to xmlns:xdr="http://schemas.openxmlformats.org/drawingml/2006/spreadsheetDrawing">
      <xdr:col>29</xdr:col>
      <xdr:colOff>517525</xdr:colOff>
      <xdr:row>76</xdr:row>
      <xdr:rowOff>20320</xdr:rowOff>
    </xdr:to>
    <xdr:cxnSp macro="">
      <xdr:nvCxnSpPr>
        <xdr:cNvPr id="834" name="直線コネクタ 833"/>
        <xdr:cNvCxnSpPr/>
      </xdr:nvCxnSpPr>
      <xdr:spPr>
        <a:xfrm>
          <a:off x="19545300" y="129743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76</xdr:row>
      <xdr:rowOff>118110</xdr:rowOff>
    </xdr:from>
    <xdr:to xmlns:xdr="http://schemas.openxmlformats.org/drawingml/2006/spreadsheetDrawing">
      <xdr:col>29</xdr:col>
      <xdr:colOff>568325</xdr:colOff>
      <xdr:row>77</xdr:row>
      <xdr:rowOff>48260</xdr:rowOff>
    </xdr:to>
    <xdr:sp macro="" textlink="">
      <xdr:nvSpPr>
        <xdr:cNvPr id="835" name="フローチャート : 判断 834"/>
        <xdr:cNvSpPr/>
      </xdr:nvSpPr>
      <xdr:spPr>
        <a:xfrm>
          <a:off x="20383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217805</xdr:colOff>
      <xdr:row>77</xdr:row>
      <xdr:rowOff>40640</xdr:rowOff>
    </xdr:from>
    <xdr:ext cx="598805" cy="254635"/>
    <xdr:sp macro="" textlink="">
      <xdr:nvSpPr>
        <xdr:cNvPr id="836" name="テキスト ボックス 835"/>
        <xdr:cNvSpPr txBox="1"/>
      </xdr:nvSpPr>
      <xdr:spPr>
        <a:xfrm>
          <a:off x="20134580" y="132422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75</xdr:row>
      <xdr:rowOff>20320</xdr:rowOff>
    </xdr:from>
    <xdr:to xmlns:xdr="http://schemas.openxmlformats.org/drawingml/2006/spreadsheetDrawing">
      <xdr:col>28</xdr:col>
      <xdr:colOff>314325</xdr:colOff>
      <xdr:row>75</xdr:row>
      <xdr:rowOff>115570</xdr:rowOff>
    </xdr:to>
    <xdr:cxnSp macro="">
      <xdr:nvCxnSpPr>
        <xdr:cNvPr id="837" name="直線コネクタ 836"/>
        <xdr:cNvCxnSpPr/>
      </xdr:nvCxnSpPr>
      <xdr:spPr>
        <a:xfrm>
          <a:off x="18656300" y="128790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76</xdr:row>
      <xdr:rowOff>137160</xdr:rowOff>
    </xdr:from>
    <xdr:to xmlns:xdr="http://schemas.openxmlformats.org/drawingml/2006/spreadsheetDrawing">
      <xdr:col>28</xdr:col>
      <xdr:colOff>365125</xdr:colOff>
      <xdr:row>77</xdr:row>
      <xdr:rowOff>67310</xdr:rowOff>
    </xdr:to>
    <xdr:sp macro="" textlink="">
      <xdr:nvSpPr>
        <xdr:cNvPr id="838" name="フローチャート : 判断 837"/>
        <xdr:cNvSpPr/>
      </xdr:nvSpPr>
      <xdr:spPr>
        <a:xfrm>
          <a:off x="19494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77</xdr:row>
      <xdr:rowOff>58420</xdr:rowOff>
    </xdr:from>
    <xdr:ext cx="530225" cy="259080"/>
    <xdr:sp macro="" textlink="">
      <xdr:nvSpPr>
        <xdr:cNvPr id="839" name="テキスト ボックス 838"/>
        <xdr:cNvSpPr txBox="1"/>
      </xdr:nvSpPr>
      <xdr:spPr>
        <a:xfrm>
          <a:off x="19277965" y="13260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76</xdr:row>
      <xdr:rowOff>140335</xdr:rowOff>
    </xdr:from>
    <xdr:to xmlns:xdr="http://schemas.openxmlformats.org/drawingml/2006/spreadsheetDrawing">
      <xdr:col>27</xdr:col>
      <xdr:colOff>161925</xdr:colOff>
      <xdr:row>77</xdr:row>
      <xdr:rowOff>70485</xdr:rowOff>
    </xdr:to>
    <xdr:sp macro="" textlink="">
      <xdr:nvSpPr>
        <xdr:cNvPr id="840" name="フローチャート : 判断 839"/>
        <xdr:cNvSpPr/>
      </xdr:nvSpPr>
      <xdr:spPr>
        <a:xfrm>
          <a:off x="18605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77</xdr:row>
      <xdr:rowOff>61595</xdr:rowOff>
    </xdr:from>
    <xdr:ext cx="534670" cy="259080"/>
    <xdr:sp macro="" textlink="">
      <xdr:nvSpPr>
        <xdr:cNvPr id="841" name="テキスト ボックス 840"/>
        <xdr:cNvSpPr txBox="1"/>
      </xdr:nvSpPr>
      <xdr:spPr>
        <a:xfrm>
          <a:off x="18388965" y="1326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57555" cy="259080"/>
    <xdr:sp macro="" textlink="">
      <xdr:nvSpPr>
        <xdr:cNvPr id="842" name="テキスト ボックス 841"/>
        <xdr:cNvSpPr txBox="1"/>
      </xdr:nvSpPr>
      <xdr:spPr>
        <a:xfrm>
          <a:off x="21971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75</xdr:row>
      <xdr:rowOff>46355</xdr:rowOff>
    </xdr:from>
    <xdr:to xmlns:xdr="http://schemas.openxmlformats.org/drawingml/2006/spreadsheetDrawing">
      <xdr:col>32</xdr:col>
      <xdr:colOff>238125</xdr:colOff>
      <xdr:row>75</xdr:row>
      <xdr:rowOff>147955</xdr:rowOff>
    </xdr:to>
    <xdr:sp macro="" textlink="">
      <xdr:nvSpPr>
        <xdr:cNvPr id="847" name="円/楕円 846"/>
        <xdr:cNvSpPr/>
      </xdr:nvSpPr>
      <xdr:spPr>
        <a:xfrm>
          <a:off x="221107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74</xdr:row>
      <xdr:rowOff>69215</xdr:rowOff>
    </xdr:from>
    <xdr:ext cx="593725" cy="259080"/>
    <xdr:sp macro="" textlink="">
      <xdr:nvSpPr>
        <xdr:cNvPr id="848" name="繰出金該当値テキスト"/>
        <xdr:cNvSpPr txBox="1"/>
      </xdr:nvSpPr>
      <xdr:spPr>
        <a:xfrm>
          <a:off x="22212300" y="127565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166,140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75</xdr:row>
      <xdr:rowOff>132715</xdr:rowOff>
    </xdr:from>
    <xdr:to xmlns:xdr="http://schemas.openxmlformats.org/drawingml/2006/spreadsheetDrawing">
      <xdr:col>31</xdr:col>
      <xdr:colOff>85725</xdr:colOff>
      <xdr:row>76</xdr:row>
      <xdr:rowOff>63500</xdr:rowOff>
    </xdr:to>
    <xdr:sp macro="" textlink="">
      <xdr:nvSpPr>
        <xdr:cNvPr id="849" name="円/楕円 848"/>
        <xdr:cNvSpPr/>
      </xdr:nvSpPr>
      <xdr:spPr>
        <a:xfrm>
          <a:off x="21272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421005</xdr:colOff>
      <xdr:row>74</xdr:row>
      <xdr:rowOff>79375</xdr:rowOff>
    </xdr:from>
    <xdr:ext cx="596265" cy="258445"/>
    <xdr:sp macro="" textlink="">
      <xdr:nvSpPr>
        <xdr:cNvPr id="850" name="テキスト ボックス 849"/>
        <xdr:cNvSpPr txBox="1"/>
      </xdr:nvSpPr>
      <xdr:spPr>
        <a:xfrm>
          <a:off x="21023580" y="127666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143,531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75</xdr:row>
      <xdr:rowOff>140970</xdr:rowOff>
    </xdr:from>
    <xdr:to xmlns:xdr="http://schemas.openxmlformats.org/drawingml/2006/spreadsheetDrawing">
      <xdr:col>29</xdr:col>
      <xdr:colOff>568325</xdr:colOff>
      <xdr:row>76</xdr:row>
      <xdr:rowOff>71120</xdr:rowOff>
    </xdr:to>
    <xdr:sp macro="" textlink="">
      <xdr:nvSpPr>
        <xdr:cNvPr id="851" name="円/楕円 850"/>
        <xdr:cNvSpPr/>
      </xdr:nvSpPr>
      <xdr:spPr>
        <a:xfrm>
          <a:off x="203835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217805</xdr:colOff>
      <xdr:row>74</xdr:row>
      <xdr:rowOff>87630</xdr:rowOff>
    </xdr:from>
    <xdr:ext cx="598805" cy="254635"/>
    <xdr:sp macro="" textlink="">
      <xdr:nvSpPr>
        <xdr:cNvPr id="852" name="テキスト ボックス 851"/>
        <xdr:cNvSpPr txBox="1"/>
      </xdr:nvSpPr>
      <xdr:spPr>
        <a:xfrm>
          <a:off x="20134580" y="127749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75</xdr:row>
      <xdr:rowOff>64770</xdr:rowOff>
    </xdr:from>
    <xdr:to xmlns:xdr="http://schemas.openxmlformats.org/drawingml/2006/spreadsheetDrawing">
      <xdr:col>28</xdr:col>
      <xdr:colOff>365125</xdr:colOff>
      <xdr:row>75</xdr:row>
      <xdr:rowOff>166370</xdr:rowOff>
    </xdr:to>
    <xdr:sp macro="" textlink="">
      <xdr:nvSpPr>
        <xdr:cNvPr id="853" name="円/楕円 852"/>
        <xdr:cNvSpPr/>
      </xdr:nvSpPr>
      <xdr:spPr>
        <a:xfrm>
          <a:off x="19494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14605</xdr:colOff>
      <xdr:row>74</xdr:row>
      <xdr:rowOff>11430</xdr:rowOff>
    </xdr:from>
    <xdr:ext cx="598805" cy="259080"/>
    <xdr:sp macro="" textlink="">
      <xdr:nvSpPr>
        <xdr:cNvPr id="854" name="テキスト ボックス 853"/>
        <xdr:cNvSpPr txBox="1"/>
      </xdr:nvSpPr>
      <xdr:spPr>
        <a:xfrm>
          <a:off x="19245580" y="1269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161,270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74</xdr:row>
      <xdr:rowOff>140970</xdr:rowOff>
    </xdr:from>
    <xdr:to xmlns:xdr="http://schemas.openxmlformats.org/drawingml/2006/spreadsheetDrawing">
      <xdr:col>27</xdr:col>
      <xdr:colOff>161925</xdr:colOff>
      <xdr:row>75</xdr:row>
      <xdr:rowOff>71120</xdr:rowOff>
    </xdr:to>
    <xdr:sp macro="" textlink="">
      <xdr:nvSpPr>
        <xdr:cNvPr id="855" name="円/楕円 854"/>
        <xdr:cNvSpPr/>
      </xdr:nvSpPr>
      <xdr:spPr>
        <a:xfrm>
          <a:off x="18605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497205</xdr:colOff>
      <xdr:row>73</xdr:row>
      <xdr:rowOff>87630</xdr:rowOff>
    </xdr:from>
    <xdr:ext cx="598805" cy="254635"/>
    <xdr:sp macro="" textlink="">
      <xdr:nvSpPr>
        <xdr:cNvPr id="856" name="テキスト ボックス 855"/>
        <xdr:cNvSpPr txBox="1"/>
      </xdr:nvSpPr>
      <xdr:spPr>
        <a:xfrm>
          <a:off x="18356580" y="126034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186,318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0980"/>
    <xdr:sp macro="" textlink="">
      <xdr:nvSpPr>
        <xdr:cNvPr id="865" name="テキスト ボックス 864"/>
        <xdr:cNvSpPr txBox="1"/>
      </xdr:nvSpPr>
      <xdr:spPr>
        <a:xfrm>
          <a:off x="18249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98</xdr:row>
      <xdr:rowOff>139700</xdr:rowOff>
    </xdr:from>
    <xdr:to xmlns:xdr="http://schemas.openxmlformats.org/drawingml/2006/spreadsheetDrawing">
      <xdr:col>33</xdr:col>
      <xdr:colOff>314325</xdr:colOff>
      <xdr:row>98</xdr:row>
      <xdr:rowOff>139700</xdr:rowOff>
    </xdr:to>
    <xdr:cxnSp macro="">
      <xdr:nvCxnSpPr>
        <xdr:cNvPr id="867" name="直線コネクタ 86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97</xdr:row>
      <xdr:rowOff>168910</xdr:rowOff>
    </xdr:from>
    <xdr:ext cx="243840" cy="254635"/>
    <xdr:sp macro="" textlink="">
      <xdr:nvSpPr>
        <xdr:cNvPr id="868" name="テキスト ボックス 867"/>
        <xdr:cNvSpPr txBox="1"/>
      </xdr:nvSpPr>
      <xdr:spPr>
        <a:xfrm>
          <a:off x="18039080" y="167995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96</xdr:row>
      <xdr:rowOff>25400</xdr:rowOff>
    </xdr:from>
    <xdr:to xmlns:xdr="http://schemas.openxmlformats.org/drawingml/2006/spreadsheetDrawing">
      <xdr:col>33</xdr:col>
      <xdr:colOff>314325</xdr:colOff>
      <xdr:row>96</xdr:row>
      <xdr:rowOff>25400</xdr:rowOff>
    </xdr:to>
    <xdr:cxnSp macro="">
      <xdr:nvCxnSpPr>
        <xdr:cNvPr id="869" name="直線コネクタ 86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95</xdr:row>
      <xdr:rowOff>54610</xdr:rowOff>
    </xdr:from>
    <xdr:ext cx="531495" cy="254635"/>
    <xdr:sp macro="" textlink="">
      <xdr:nvSpPr>
        <xdr:cNvPr id="870" name="テキスト ボックス 869"/>
        <xdr:cNvSpPr txBox="1"/>
      </xdr:nvSpPr>
      <xdr:spPr>
        <a:xfrm>
          <a:off x="17756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93</xdr:row>
      <xdr:rowOff>82550</xdr:rowOff>
    </xdr:from>
    <xdr:to xmlns:xdr="http://schemas.openxmlformats.org/drawingml/2006/spreadsheetDrawing">
      <xdr:col>33</xdr:col>
      <xdr:colOff>314325</xdr:colOff>
      <xdr:row>93</xdr:row>
      <xdr:rowOff>82550</xdr:rowOff>
    </xdr:to>
    <xdr:cxnSp macro="">
      <xdr:nvCxnSpPr>
        <xdr:cNvPr id="871" name="直線コネクタ 87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92</xdr:row>
      <xdr:rowOff>111760</xdr:rowOff>
    </xdr:from>
    <xdr:ext cx="531495" cy="254635"/>
    <xdr:sp macro="" textlink="">
      <xdr:nvSpPr>
        <xdr:cNvPr id="872" name="テキスト ボックス 871"/>
        <xdr:cNvSpPr txBox="1"/>
      </xdr:nvSpPr>
      <xdr:spPr>
        <a:xfrm>
          <a:off x="17756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90</xdr:row>
      <xdr:rowOff>139700</xdr:rowOff>
    </xdr:from>
    <xdr:to xmlns:xdr="http://schemas.openxmlformats.org/drawingml/2006/spreadsheetDrawing">
      <xdr:col>33</xdr:col>
      <xdr:colOff>314325</xdr:colOff>
      <xdr:row>90</xdr:row>
      <xdr:rowOff>139700</xdr:rowOff>
    </xdr:to>
    <xdr:cxnSp macro="">
      <xdr:nvCxnSpPr>
        <xdr:cNvPr id="873" name="直線コネクタ 87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89</xdr:row>
      <xdr:rowOff>168910</xdr:rowOff>
    </xdr:from>
    <xdr:ext cx="531495" cy="254635"/>
    <xdr:sp macro="" textlink="">
      <xdr:nvSpPr>
        <xdr:cNvPr id="874" name="テキスト ボックス 873"/>
        <xdr:cNvSpPr txBox="1"/>
      </xdr:nvSpPr>
      <xdr:spPr>
        <a:xfrm>
          <a:off x="17756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87</xdr:row>
      <xdr:rowOff>54610</xdr:rowOff>
    </xdr:from>
    <xdr:ext cx="531495" cy="254635"/>
    <xdr:sp macro="" textlink="">
      <xdr:nvSpPr>
        <xdr:cNvPr id="876" name="テキスト ボックス 875"/>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98</xdr:row>
      <xdr:rowOff>139700</xdr:rowOff>
    </xdr:from>
    <xdr:to xmlns:xdr="http://schemas.openxmlformats.org/drawingml/2006/spreadsheetDrawing">
      <xdr:col>32</xdr:col>
      <xdr:colOff>186055</xdr:colOff>
      <xdr:row>98</xdr:row>
      <xdr:rowOff>139700</xdr:rowOff>
    </xdr:to>
    <xdr:cxnSp macro="">
      <xdr:nvCxnSpPr>
        <xdr:cNvPr id="878" name="直線コネクタ 877"/>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99</xdr:row>
      <xdr:rowOff>10160</xdr:rowOff>
    </xdr:from>
    <xdr:ext cx="249555" cy="259080"/>
    <xdr:sp macro="" textlink="">
      <xdr:nvSpPr>
        <xdr:cNvPr id="87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98</xdr:row>
      <xdr:rowOff>139700</xdr:rowOff>
    </xdr:from>
    <xdr:to xmlns:xdr="http://schemas.openxmlformats.org/drawingml/2006/spreadsheetDrawing">
      <xdr:col>32</xdr:col>
      <xdr:colOff>276225</xdr:colOff>
      <xdr:row>98</xdr:row>
      <xdr:rowOff>139700</xdr:rowOff>
    </xdr:to>
    <xdr:cxnSp macro="">
      <xdr:nvCxnSpPr>
        <xdr:cNvPr id="880" name="直線コネクタ 87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97</xdr:row>
      <xdr:rowOff>10160</xdr:rowOff>
    </xdr:from>
    <xdr:ext cx="249555" cy="259080"/>
    <xdr:sp macro="" textlink="">
      <xdr:nvSpPr>
        <xdr:cNvPr id="88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98</xdr:row>
      <xdr:rowOff>139700</xdr:rowOff>
    </xdr:from>
    <xdr:to xmlns:xdr="http://schemas.openxmlformats.org/drawingml/2006/spreadsheetDrawing">
      <xdr:col>32</xdr:col>
      <xdr:colOff>276225</xdr:colOff>
      <xdr:row>98</xdr:row>
      <xdr:rowOff>139700</xdr:rowOff>
    </xdr:to>
    <xdr:cxnSp macro="">
      <xdr:nvCxnSpPr>
        <xdr:cNvPr id="882" name="直線コネクタ 88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98</xdr:row>
      <xdr:rowOff>139700</xdr:rowOff>
    </xdr:from>
    <xdr:to xmlns:xdr="http://schemas.openxmlformats.org/drawingml/2006/spreadsheetDrawing">
      <xdr:col>32</xdr:col>
      <xdr:colOff>187325</xdr:colOff>
      <xdr:row>98</xdr:row>
      <xdr:rowOff>139700</xdr:rowOff>
    </xdr:to>
    <xdr:cxnSp macro="">
      <xdr:nvCxnSpPr>
        <xdr:cNvPr id="883" name="直線コネクタ 88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98</xdr:row>
      <xdr:rowOff>67310</xdr:rowOff>
    </xdr:from>
    <xdr:ext cx="249555" cy="259080"/>
    <xdr:sp macro="" textlink="">
      <xdr:nvSpPr>
        <xdr:cNvPr id="88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98</xdr:row>
      <xdr:rowOff>88900</xdr:rowOff>
    </xdr:from>
    <xdr:to xmlns:xdr="http://schemas.openxmlformats.org/drawingml/2006/spreadsheetDrawing">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98</xdr:row>
      <xdr:rowOff>139700</xdr:rowOff>
    </xdr:from>
    <xdr:to xmlns:xdr="http://schemas.openxmlformats.org/drawingml/2006/spreadsheetDrawing">
      <xdr:col>31</xdr:col>
      <xdr:colOff>34925</xdr:colOff>
      <xdr:row>98</xdr:row>
      <xdr:rowOff>139700</xdr:rowOff>
    </xdr:to>
    <xdr:cxnSp macro="">
      <xdr:nvCxnSpPr>
        <xdr:cNvPr id="886" name="直線コネクタ 88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98</xdr:row>
      <xdr:rowOff>88900</xdr:rowOff>
    </xdr:from>
    <xdr:to xmlns:xdr="http://schemas.openxmlformats.org/drawingml/2006/spreadsheetDrawing">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99</xdr:row>
      <xdr:rowOff>10160</xdr:rowOff>
    </xdr:from>
    <xdr:ext cx="245110" cy="259080"/>
    <xdr:sp macro="" textlink="">
      <xdr:nvSpPr>
        <xdr:cNvPr id="888" name="テキスト ボックス 887"/>
        <xdr:cNvSpPr txBox="1"/>
      </xdr:nvSpPr>
      <xdr:spPr>
        <a:xfrm>
          <a:off x="21198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98</xdr:row>
      <xdr:rowOff>139700</xdr:rowOff>
    </xdr:from>
    <xdr:to xmlns:xdr="http://schemas.openxmlformats.org/drawingml/2006/spreadsheetDrawing">
      <xdr:col>29</xdr:col>
      <xdr:colOff>517525</xdr:colOff>
      <xdr:row>98</xdr:row>
      <xdr:rowOff>139700</xdr:rowOff>
    </xdr:to>
    <xdr:cxnSp macro="">
      <xdr:nvCxnSpPr>
        <xdr:cNvPr id="889" name="直線コネクタ 88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98</xdr:row>
      <xdr:rowOff>88900</xdr:rowOff>
    </xdr:from>
    <xdr:to xmlns:xdr="http://schemas.openxmlformats.org/drawingml/2006/spreadsheetDrawing">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99</xdr:row>
      <xdr:rowOff>10160</xdr:rowOff>
    </xdr:from>
    <xdr:ext cx="245110" cy="259080"/>
    <xdr:sp macro="" textlink="">
      <xdr:nvSpPr>
        <xdr:cNvPr id="891" name="テキスト ボックス 890"/>
        <xdr:cNvSpPr txBox="1"/>
      </xdr:nvSpPr>
      <xdr:spPr>
        <a:xfrm>
          <a:off x="20309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92</xdr:row>
      <xdr:rowOff>97790</xdr:rowOff>
    </xdr:from>
    <xdr:to xmlns:xdr="http://schemas.openxmlformats.org/drawingml/2006/spreadsheetDrawing">
      <xdr:col>28</xdr:col>
      <xdr:colOff>314325</xdr:colOff>
      <xdr:row>98</xdr:row>
      <xdr:rowOff>139700</xdr:rowOff>
    </xdr:to>
    <xdr:cxnSp macro="">
      <xdr:nvCxnSpPr>
        <xdr:cNvPr id="892" name="直線コネクタ 891"/>
        <xdr:cNvCxnSpPr/>
      </xdr:nvCxnSpPr>
      <xdr:spPr>
        <a:xfrm>
          <a:off x="18656300" y="15871190"/>
          <a:ext cx="889000" cy="1070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98</xdr:row>
      <xdr:rowOff>88900</xdr:rowOff>
    </xdr:from>
    <xdr:to xmlns:xdr="http://schemas.openxmlformats.org/drawingml/2006/spreadsheetDrawing">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99</xdr:row>
      <xdr:rowOff>10160</xdr:rowOff>
    </xdr:from>
    <xdr:ext cx="245110" cy="259080"/>
    <xdr:sp macro="" textlink="">
      <xdr:nvSpPr>
        <xdr:cNvPr id="894" name="テキスト ボックス 893"/>
        <xdr:cNvSpPr txBox="1"/>
      </xdr:nvSpPr>
      <xdr:spPr>
        <a:xfrm>
          <a:off x="19420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98</xdr:row>
      <xdr:rowOff>81915</xdr:rowOff>
    </xdr:from>
    <xdr:to xmlns:xdr="http://schemas.openxmlformats.org/drawingml/2006/spreadsheetDrawing">
      <xdr:col>27</xdr:col>
      <xdr:colOff>161925</xdr:colOff>
      <xdr:row>99</xdr:row>
      <xdr:rowOff>12065</xdr:rowOff>
    </xdr:to>
    <xdr:sp macro="" textlink="">
      <xdr:nvSpPr>
        <xdr:cNvPr id="895" name="フローチャート : 判断 894"/>
        <xdr:cNvSpPr/>
      </xdr:nvSpPr>
      <xdr:spPr>
        <a:xfrm>
          <a:off x="18605500" y="168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99</xdr:row>
      <xdr:rowOff>3175</xdr:rowOff>
    </xdr:from>
    <xdr:ext cx="378460" cy="259080"/>
    <xdr:sp macro="" textlink="">
      <xdr:nvSpPr>
        <xdr:cNvPr id="896" name="テキスト ボックス 895"/>
        <xdr:cNvSpPr txBox="1"/>
      </xdr:nvSpPr>
      <xdr:spPr>
        <a:xfrm>
          <a:off x="18466435" y="1697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57555" cy="259080"/>
    <xdr:sp macro="" textlink="">
      <xdr:nvSpPr>
        <xdr:cNvPr id="897" name="テキスト ボックス 896"/>
        <xdr:cNvSpPr txBox="1"/>
      </xdr:nvSpPr>
      <xdr:spPr>
        <a:xfrm>
          <a:off x="21971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899" name="テキスト ボックス 89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98</xdr:row>
      <xdr:rowOff>88900</xdr:rowOff>
    </xdr:from>
    <xdr:to xmlns:xdr="http://schemas.openxmlformats.org/drawingml/2006/spreadsheetDrawing">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97</xdr:row>
      <xdr:rowOff>124460</xdr:rowOff>
    </xdr:from>
    <xdr:ext cx="249555" cy="259080"/>
    <xdr:sp macro="" textlink="">
      <xdr:nvSpPr>
        <xdr:cNvPr id="90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98</xdr:row>
      <xdr:rowOff>88900</xdr:rowOff>
    </xdr:from>
    <xdr:to xmlns:xdr="http://schemas.openxmlformats.org/drawingml/2006/spreadsheetDrawing">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97</xdr:row>
      <xdr:rowOff>35560</xdr:rowOff>
    </xdr:from>
    <xdr:ext cx="245110" cy="259080"/>
    <xdr:sp macro="" textlink="">
      <xdr:nvSpPr>
        <xdr:cNvPr id="905" name="テキスト ボックス 904"/>
        <xdr:cNvSpPr txBox="1"/>
      </xdr:nvSpPr>
      <xdr:spPr>
        <a:xfrm>
          <a:off x="21198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98</xdr:row>
      <xdr:rowOff>88900</xdr:rowOff>
    </xdr:from>
    <xdr:to xmlns:xdr="http://schemas.openxmlformats.org/drawingml/2006/spreadsheetDrawing">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97</xdr:row>
      <xdr:rowOff>35560</xdr:rowOff>
    </xdr:from>
    <xdr:ext cx="245110" cy="259080"/>
    <xdr:sp macro="" textlink="">
      <xdr:nvSpPr>
        <xdr:cNvPr id="907" name="テキスト ボックス 906"/>
        <xdr:cNvSpPr txBox="1"/>
      </xdr:nvSpPr>
      <xdr:spPr>
        <a:xfrm>
          <a:off x="20309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98</xdr:row>
      <xdr:rowOff>88900</xdr:rowOff>
    </xdr:from>
    <xdr:to xmlns:xdr="http://schemas.openxmlformats.org/drawingml/2006/spreadsheetDrawing">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97</xdr:row>
      <xdr:rowOff>35560</xdr:rowOff>
    </xdr:from>
    <xdr:ext cx="245110" cy="259080"/>
    <xdr:sp macro="" textlink="">
      <xdr:nvSpPr>
        <xdr:cNvPr id="909" name="テキスト ボックス 908"/>
        <xdr:cNvSpPr txBox="1"/>
      </xdr:nvSpPr>
      <xdr:spPr>
        <a:xfrm>
          <a:off x="19420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92</xdr:row>
      <xdr:rowOff>46355</xdr:rowOff>
    </xdr:from>
    <xdr:to xmlns:xdr="http://schemas.openxmlformats.org/drawingml/2006/spreadsheetDrawing">
      <xdr:col>27</xdr:col>
      <xdr:colOff>161925</xdr:colOff>
      <xdr:row>92</xdr:row>
      <xdr:rowOff>147955</xdr:rowOff>
    </xdr:to>
    <xdr:sp macro="" textlink="">
      <xdr:nvSpPr>
        <xdr:cNvPr id="910" name="円/楕円 909"/>
        <xdr:cNvSpPr/>
      </xdr:nvSpPr>
      <xdr:spPr>
        <a:xfrm>
          <a:off x="18605500" y="158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90</xdr:row>
      <xdr:rowOff>164465</xdr:rowOff>
    </xdr:from>
    <xdr:ext cx="534670" cy="259080"/>
    <xdr:sp macro="" textlink="">
      <xdr:nvSpPr>
        <xdr:cNvPr id="911" name="テキスト ボックス 910"/>
        <xdr:cNvSpPr txBox="1"/>
      </xdr:nvSpPr>
      <xdr:spPr>
        <a:xfrm>
          <a:off x="18388965" y="1559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維持補修費について、類似団体平均よりも住民一人当たりのコストがかかっているが、これは除雪に要する経費によるものである。扶助費について、H24で例年より大幅に増加しているが、これは東日本大震災にかかる県南・会津・南会津地域給付金給付事業によるものである。災害復旧費について、H23、H24、H25で事業費が大幅に増加しているが、これは平成23年7月に起こった平成23年度新潟・福島豪雨災害にかかる災害復旧事業によるものである。積立金については、H24で大幅に増加しているが、これは東日本大震災や豪雨災害にかかる復興基金造成によるものである。前年度繰上充用金のH23については、東日本大震災の影響により国庫支出金の歳入欠陥が発生したためである。この国庫支出金についてはH23の歳入となっているため問題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29,392.00
3,737,380
3,528,374
195,103
2,088,177
2,804,068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657225</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657225</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657225</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38</xdr:row>
      <xdr:rowOff>128270</xdr:rowOff>
    </xdr:from>
    <xdr:ext cx="248920" cy="259080"/>
    <xdr:sp macro="" textlink="">
      <xdr:nvSpPr>
        <xdr:cNvPr id="43" name="テキスト ボックス 42"/>
        <xdr:cNvSpPr txBox="1"/>
      </xdr:nvSpPr>
      <xdr:spPr>
        <a:xfrm>
          <a:off x="513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36</xdr:row>
      <xdr:rowOff>144145</xdr:rowOff>
    </xdr:from>
    <xdr:ext cx="531495" cy="254635"/>
    <xdr:sp macro="" textlink="">
      <xdr:nvSpPr>
        <xdr:cNvPr id="45" name="テキスト ボックス 44"/>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6350</xdr:rowOff>
    </xdr:from>
    <xdr:ext cx="531495" cy="254635"/>
    <xdr:sp macro="" textlink="">
      <xdr:nvSpPr>
        <xdr:cNvPr id="49" name="テキスト ボックス 48"/>
        <xdr:cNvSpPr txBox="1"/>
      </xdr:nvSpPr>
      <xdr:spPr>
        <a:xfrm>
          <a:off x="230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3" name="テキスト ボックス 52"/>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4635"/>
    <xdr:sp macro="" textlink="">
      <xdr:nvSpPr>
        <xdr:cNvPr id="55" name="テキスト ボックス 54"/>
        <xdr:cNvSpPr txBox="1"/>
      </xdr:nvSpPr>
      <xdr:spPr>
        <a:xfrm>
          <a:off x="166370" y="468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30480</xdr:rowOff>
    </xdr:from>
    <xdr:to xmlns:xdr="http://schemas.openxmlformats.org/drawingml/2006/spreadsheetDrawing">
      <xdr:col>6</xdr:col>
      <xdr:colOff>510540</xdr:colOff>
      <xdr:row>38</xdr:row>
      <xdr:rowOff>123825</xdr:rowOff>
    </xdr:to>
    <xdr:cxnSp macro="">
      <xdr:nvCxnSpPr>
        <xdr:cNvPr id="57" name="直線コネクタ 56"/>
        <xdr:cNvCxnSpPr/>
      </xdr:nvCxnSpPr>
      <xdr:spPr>
        <a:xfrm flipV="1">
          <a:off x="4633595" y="517398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127635</xdr:rowOff>
    </xdr:from>
    <xdr:ext cx="467360" cy="259080"/>
    <xdr:sp macro="" textlink="">
      <xdr:nvSpPr>
        <xdr:cNvPr id="58" name="議会費最小値テキスト"/>
        <xdr:cNvSpPr txBox="1"/>
      </xdr:nvSpPr>
      <xdr:spPr>
        <a:xfrm>
          <a:off x="4686300" y="6642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123825</xdr:rowOff>
    </xdr:from>
    <xdr:to xmlns:xdr="http://schemas.openxmlformats.org/drawingml/2006/spreadsheetDrawing">
      <xdr:col>6</xdr:col>
      <xdr:colOff>600075</xdr:colOff>
      <xdr:row>38</xdr:row>
      <xdr:rowOff>123825</xdr:rowOff>
    </xdr:to>
    <xdr:cxnSp macro="">
      <xdr:nvCxnSpPr>
        <xdr:cNvPr id="59" name="直線コネクタ 58"/>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28</xdr:row>
      <xdr:rowOff>148590</xdr:rowOff>
    </xdr:from>
    <xdr:ext cx="530225" cy="259080"/>
    <xdr:sp macro="" textlink="">
      <xdr:nvSpPr>
        <xdr:cNvPr id="60" name="議会費最大値テキスト"/>
        <xdr:cNvSpPr txBox="1"/>
      </xdr:nvSpPr>
      <xdr:spPr>
        <a:xfrm>
          <a:off x="4686300" y="4949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30480</xdr:rowOff>
    </xdr:from>
    <xdr:to xmlns:xdr="http://schemas.openxmlformats.org/drawingml/2006/spreadsheetDrawing">
      <xdr:col>6</xdr:col>
      <xdr:colOff>600075</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37</xdr:row>
      <xdr:rowOff>30480</xdr:rowOff>
    </xdr:from>
    <xdr:to xmlns:xdr="http://schemas.openxmlformats.org/drawingml/2006/spreadsheetDrawing">
      <xdr:col>6</xdr:col>
      <xdr:colOff>511810</xdr:colOff>
      <xdr:row>37</xdr:row>
      <xdr:rowOff>63500</xdr:rowOff>
    </xdr:to>
    <xdr:cxnSp macro="">
      <xdr:nvCxnSpPr>
        <xdr:cNvPr id="62" name="直線コネクタ 61"/>
        <xdr:cNvCxnSpPr/>
      </xdr:nvCxnSpPr>
      <xdr:spPr>
        <a:xfrm flipV="1">
          <a:off x="3797300" y="6374130"/>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37</xdr:row>
      <xdr:rowOff>70485</xdr:rowOff>
    </xdr:from>
    <xdr:ext cx="530225" cy="259080"/>
    <xdr:sp macro="" textlink="">
      <xdr:nvSpPr>
        <xdr:cNvPr id="63" name="議会費平均値テキスト"/>
        <xdr:cNvSpPr txBox="1"/>
      </xdr:nvSpPr>
      <xdr:spPr>
        <a:xfrm>
          <a:off x="4686300" y="6414135"/>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92075</xdr:rowOff>
    </xdr:from>
    <xdr:to xmlns:xdr="http://schemas.openxmlformats.org/drawingml/2006/spreadsheetDrawing">
      <xdr:col>6</xdr:col>
      <xdr:colOff>561975</xdr:colOff>
      <xdr:row>38</xdr:row>
      <xdr:rowOff>22225</xdr:rowOff>
    </xdr:to>
    <xdr:sp macro="" textlink="">
      <xdr:nvSpPr>
        <xdr:cNvPr id="64" name="フローチャート :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37</xdr:row>
      <xdr:rowOff>63500</xdr:rowOff>
    </xdr:from>
    <xdr:to xmlns:xdr="http://schemas.openxmlformats.org/drawingml/2006/spreadsheetDrawing">
      <xdr:col>5</xdr:col>
      <xdr:colOff>358775</xdr:colOff>
      <xdr:row>37</xdr:row>
      <xdr:rowOff>89535</xdr:rowOff>
    </xdr:to>
    <xdr:cxnSp macro="">
      <xdr:nvCxnSpPr>
        <xdr:cNvPr id="65" name="直線コネクタ 64"/>
        <xdr:cNvCxnSpPr/>
      </xdr:nvCxnSpPr>
      <xdr:spPr>
        <a:xfrm flipV="1">
          <a:off x="2908300" y="64071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92710</xdr:rowOff>
    </xdr:from>
    <xdr:to xmlns:xdr="http://schemas.openxmlformats.org/drawingml/2006/spreadsheetDrawing">
      <xdr:col>5</xdr:col>
      <xdr:colOff>409575</xdr:colOff>
      <xdr:row>38</xdr:row>
      <xdr:rowOff>22860</xdr:rowOff>
    </xdr:to>
    <xdr:sp macro="" textlink="">
      <xdr:nvSpPr>
        <xdr:cNvPr id="66" name="フローチャート : 判断 65"/>
        <xdr:cNvSpPr/>
      </xdr:nvSpPr>
      <xdr:spPr>
        <a:xfrm>
          <a:off x="3746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38</xdr:row>
      <xdr:rowOff>13970</xdr:rowOff>
    </xdr:from>
    <xdr:ext cx="530225" cy="259080"/>
    <xdr:sp macro="" textlink="">
      <xdr:nvSpPr>
        <xdr:cNvPr id="67" name="テキスト ボックス 66"/>
        <xdr:cNvSpPr txBox="1"/>
      </xdr:nvSpPr>
      <xdr:spPr>
        <a:xfrm>
          <a:off x="3529965" y="652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37</xdr:row>
      <xdr:rowOff>74930</xdr:rowOff>
    </xdr:from>
    <xdr:to xmlns:xdr="http://schemas.openxmlformats.org/drawingml/2006/spreadsheetDrawing">
      <xdr:col>4</xdr:col>
      <xdr:colOff>155575</xdr:colOff>
      <xdr:row>37</xdr:row>
      <xdr:rowOff>89535</xdr:rowOff>
    </xdr:to>
    <xdr:cxnSp macro="">
      <xdr:nvCxnSpPr>
        <xdr:cNvPr id="68" name="直線コネクタ 67"/>
        <xdr:cNvCxnSpPr/>
      </xdr:nvCxnSpPr>
      <xdr:spPr>
        <a:xfrm>
          <a:off x="2019300" y="64185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94615</xdr:rowOff>
    </xdr:from>
    <xdr:to xmlns:xdr="http://schemas.openxmlformats.org/drawingml/2006/spreadsheetDrawing">
      <xdr:col>4</xdr:col>
      <xdr:colOff>206375</xdr:colOff>
      <xdr:row>38</xdr:row>
      <xdr:rowOff>24765</xdr:rowOff>
    </xdr:to>
    <xdr:sp macro="" textlink="">
      <xdr:nvSpPr>
        <xdr:cNvPr id="69" name="フローチャート : 判断 68"/>
        <xdr:cNvSpPr/>
      </xdr:nvSpPr>
      <xdr:spPr>
        <a:xfrm>
          <a:off x="2857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38</xdr:row>
      <xdr:rowOff>15875</xdr:rowOff>
    </xdr:from>
    <xdr:ext cx="530225" cy="259080"/>
    <xdr:sp macro="" textlink="">
      <xdr:nvSpPr>
        <xdr:cNvPr id="70" name="テキスト ボックス 69"/>
        <xdr:cNvSpPr txBox="1"/>
      </xdr:nvSpPr>
      <xdr:spPr>
        <a:xfrm>
          <a:off x="2640965" y="6530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37</xdr:row>
      <xdr:rowOff>40640</xdr:rowOff>
    </xdr:from>
    <xdr:to xmlns:xdr="http://schemas.openxmlformats.org/drawingml/2006/spreadsheetDrawing">
      <xdr:col>2</xdr:col>
      <xdr:colOff>638175</xdr:colOff>
      <xdr:row>37</xdr:row>
      <xdr:rowOff>74930</xdr:rowOff>
    </xdr:to>
    <xdr:cxnSp macro="">
      <xdr:nvCxnSpPr>
        <xdr:cNvPr id="71" name="直線コネクタ 70"/>
        <xdr:cNvCxnSpPr/>
      </xdr:nvCxnSpPr>
      <xdr:spPr>
        <a:xfrm>
          <a:off x="1130300" y="6384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37</xdr:row>
      <xdr:rowOff>95250</xdr:rowOff>
    </xdr:from>
    <xdr:to xmlns:xdr="http://schemas.openxmlformats.org/drawingml/2006/spreadsheetDrawing">
      <xdr:col>3</xdr:col>
      <xdr:colOff>3175</xdr:colOff>
      <xdr:row>38</xdr:row>
      <xdr:rowOff>25400</xdr:rowOff>
    </xdr:to>
    <xdr:sp macro="" textlink="">
      <xdr:nvSpPr>
        <xdr:cNvPr id="72" name="フローチャート : 判断 71"/>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38</xdr:row>
      <xdr:rowOff>16510</xdr:rowOff>
    </xdr:from>
    <xdr:ext cx="530225" cy="259080"/>
    <xdr:sp macro="" textlink="">
      <xdr:nvSpPr>
        <xdr:cNvPr id="73" name="テキスト ボックス 72"/>
        <xdr:cNvSpPr txBox="1"/>
      </xdr:nvSpPr>
      <xdr:spPr>
        <a:xfrm>
          <a:off x="1751965" y="6531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37</xdr:row>
      <xdr:rowOff>66040</xdr:rowOff>
    </xdr:from>
    <xdr:to xmlns:xdr="http://schemas.openxmlformats.org/drawingml/2006/spreadsheetDrawing">
      <xdr:col>1</xdr:col>
      <xdr:colOff>485775</xdr:colOff>
      <xdr:row>37</xdr:row>
      <xdr:rowOff>167640</xdr:rowOff>
    </xdr:to>
    <xdr:sp macro="" textlink="">
      <xdr:nvSpPr>
        <xdr:cNvPr id="74" name="フローチャート : 判断 73"/>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37</xdr:row>
      <xdr:rowOff>158750</xdr:rowOff>
    </xdr:from>
    <xdr:ext cx="530225" cy="259080"/>
    <xdr:sp macro="" textlink="">
      <xdr:nvSpPr>
        <xdr:cNvPr id="75" name="テキスト ボックス 74"/>
        <xdr:cNvSpPr txBox="1"/>
      </xdr:nvSpPr>
      <xdr:spPr>
        <a:xfrm>
          <a:off x="862965" y="6502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7555" cy="259080"/>
    <xdr:sp macro="" textlink="">
      <xdr:nvSpPr>
        <xdr:cNvPr id="76" name="テキスト ボックス 75"/>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7555" cy="259080"/>
    <xdr:sp macro="" textlink="">
      <xdr:nvSpPr>
        <xdr:cNvPr id="77" name="テキスト ボックス 76"/>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151130</xdr:rowOff>
    </xdr:from>
    <xdr:to xmlns:xdr="http://schemas.openxmlformats.org/drawingml/2006/spreadsheetDrawing">
      <xdr:col>6</xdr:col>
      <xdr:colOff>561975</xdr:colOff>
      <xdr:row>37</xdr:row>
      <xdr:rowOff>81280</xdr:rowOff>
    </xdr:to>
    <xdr:sp macro="" textlink="">
      <xdr:nvSpPr>
        <xdr:cNvPr id="81" name="円/楕円 8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36</xdr:row>
      <xdr:rowOff>2540</xdr:rowOff>
    </xdr:from>
    <xdr:ext cx="530225" cy="259080"/>
    <xdr:sp macro="" textlink="">
      <xdr:nvSpPr>
        <xdr:cNvPr id="82" name="議会費該当値テキスト"/>
        <xdr:cNvSpPr txBox="1"/>
      </xdr:nvSpPr>
      <xdr:spPr>
        <a:xfrm>
          <a:off x="4686300" y="6174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37</xdr:row>
      <xdr:rowOff>12065</xdr:rowOff>
    </xdr:from>
    <xdr:to xmlns:xdr="http://schemas.openxmlformats.org/drawingml/2006/spreadsheetDrawing">
      <xdr:col>5</xdr:col>
      <xdr:colOff>409575</xdr:colOff>
      <xdr:row>37</xdr:row>
      <xdr:rowOff>113665</xdr:rowOff>
    </xdr:to>
    <xdr:sp macro="" textlink="">
      <xdr:nvSpPr>
        <xdr:cNvPr id="83" name="円/楕円 82"/>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35</xdr:row>
      <xdr:rowOff>130810</xdr:rowOff>
    </xdr:from>
    <xdr:ext cx="530225" cy="259080"/>
    <xdr:sp macro="" textlink="">
      <xdr:nvSpPr>
        <xdr:cNvPr id="84" name="テキスト ボックス 83"/>
        <xdr:cNvSpPr txBox="1"/>
      </xdr:nvSpPr>
      <xdr:spPr>
        <a:xfrm>
          <a:off x="3529965" y="6131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38735</xdr:rowOff>
    </xdr:from>
    <xdr:to xmlns:xdr="http://schemas.openxmlformats.org/drawingml/2006/spreadsheetDrawing">
      <xdr:col>4</xdr:col>
      <xdr:colOff>206375</xdr:colOff>
      <xdr:row>37</xdr:row>
      <xdr:rowOff>140335</xdr:rowOff>
    </xdr:to>
    <xdr:sp macro="" textlink="">
      <xdr:nvSpPr>
        <xdr:cNvPr id="85" name="円/楕円 84"/>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35</xdr:row>
      <xdr:rowOff>156845</xdr:rowOff>
    </xdr:from>
    <xdr:ext cx="530225" cy="254635"/>
    <xdr:sp macro="" textlink="">
      <xdr:nvSpPr>
        <xdr:cNvPr id="86" name="テキスト ボックス 85"/>
        <xdr:cNvSpPr txBox="1"/>
      </xdr:nvSpPr>
      <xdr:spPr>
        <a:xfrm>
          <a:off x="2640965" y="6157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21,577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37</xdr:row>
      <xdr:rowOff>23495</xdr:rowOff>
    </xdr:from>
    <xdr:to xmlns:xdr="http://schemas.openxmlformats.org/drawingml/2006/spreadsheetDrawing">
      <xdr:col>3</xdr:col>
      <xdr:colOff>3175</xdr:colOff>
      <xdr:row>37</xdr:row>
      <xdr:rowOff>125095</xdr:rowOff>
    </xdr:to>
    <xdr:sp macro="" textlink="">
      <xdr:nvSpPr>
        <xdr:cNvPr id="87" name="円/楕円 86"/>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35</xdr:row>
      <xdr:rowOff>141605</xdr:rowOff>
    </xdr:from>
    <xdr:ext cx="530225" cy="259080"/>
    <xdr:sp macro="" textlink="">
      <xdr:nvSpPr>
        <xdr:cNvPr id="88" name="テキスト ボックス 87"/>
        <xdr:cNvSpPr txBox="1"/>
      </xdr:nvSpPr>
      <xdr:spPr>
        <a:xfrm>
          <a:off x="1751965" y="6142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160655</xdr:rowOff>
    </xdr:from>
    <xdr:to xmlns:xdr="http://schemas.openxmlformats.org/drawingml/2006/spreadsheetDrawing">
      <xdr:col>1</xdr:col>
      <xdr:colOff>485775</xdr:colOff>
      <xdr:row>37</xdr:row>
      <xdr:rowOff>90805</xdr:rowOff>
    </xdr:to>
    <xdr:sp macro="" textlink="">
      <xdr:nvSpPr>
        <xdr:cNvPr id="89" name="円/楕円 88"/>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35</xdr:row>
      <xdr:rowOff>107315</xdr:rowOff>
    </xdr:from>
    <xdr:ext cx="530225" cy="259080"/>
    <xdr:sp macro="" textlink="">
      <xdr:nvSpPr>
        <xdr:cNvPr id="90" name="テキスト ボックス 89"/>
        <xdr:cNvSpPr txBox="1"/>
      </xdr:nvSpPr>
      <xdr:spPr>
        <a:xfrm>
          <a:off x="862965" y="6108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0980"/>
    <xdr:sp macro="" textlink="">
      <xdr:nvSpPr>
        <xdr:cNvPr id="99" name="テキスト ボックス 98"/>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99060</xdr:rowOff>
    </xdr:from>
    <xdr:to xmlns:xdr="http://schemas.openxmlformats.org/drawingml/2006/spreadsheetDrawing">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128270</xdr:rowOff>
    </xdr:from>
    <xdr:ext cx="248920" cy="259080"/>
    <xdr:sp macro="" textlink="">
      <xdr:nvSpPr>
        <xdr:cNvPr id="102" name="テキスト ボックス 101"/>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114935</xdr:rowOff>
    </xdr:from>
    <xdr:to xmlns:xdr="http://schemas.openxmlformats.org/drawingml/2006/spreadsheetDrawing">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4635"/>
    <xdr:sp macro="" textlink="">
      <xdr:nvSpPr>
        <xdr:cNvPr id="104" name="テキスト ボックス 103"/>
        <xdr:cNvSpPr txBox="1"/>
      </xdr:nvSpPr>
      <xdr:spPr>
        <a:xfrm>
          <a:off x="166370" y="9745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132080</xdr:rowOff>
    </xdr:from>
    <xdr:to xmlns:xdr="http://schemas.openxmlformats.org/drawingml/2006/spreadsheetDrawing">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6" name="テキスト ボックス 105"/>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147955</xdr:rowOff>
    </xdr:from>
    <xdr:to xmlns:xdr="http://schemas.openxmlformats.org/drawingml/2006/spreadsheetDrawing">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4635"/>
    <xdr:sp macro="" textlink="">
      <xdr:nvSpPr>
        <xdr:cNvPr id="108" name="テキスト ボックス 107"/>
        <xdr:cNvSpPr txBox="1"/>
      </xdr:nvSpPr>
      <xdr:spPr>
        <a:xfrm>
          <a:off x="166370" y="9093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51</xdr:row>
      <xdr:rowOff>164465</xdr:rowOff>
    </xdr:from>
    <xdr:to xmlns:xdr="http://schemas.openxmlformats.org/drawingml/2006/spreadsheetDrawing">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800" cy="258445"/>
    <xdr:sp macro="" textlink="">
      <xdr:nvSpPr>
        <xdr:cNvPr id="110" name="テキスト ボックス 109"/>
        <xdr:cNvSpPr txBox="1"/>
      </xdr:nvSpPr>
      <xdr:spPr>
        <a:xfrm>
          <a:off x="76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8890</xdr:rowOff>
    </xdr:from>
    <xdr:to xmlns:xdr="http://schemas.openxmlformats.org/drawingml/2006/spreadsheetDrawing">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800" cy="259080"/>
    <xdr:sp macro="" textlink="">
      <xdr:nvSpPr>
        <xdr:cNvPr id="112" name="テキスト ボックス 111"/>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4635"/>
    <xdr:sp macro="" textlink="">
      <xdr:nvSpPr>
        <xdr:cNvPr id="114" name="テキスト ボックス 113"/>
        <xdr:cNvSpPr txBox="1"/>
      </xdr:nvSpPr>
      <xdr:spPr>
        <a:xfrm>
          <a:off x="76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49</xdr:row>
      <xdr:rowOff>167005</xdr:rowOff>
    </xdr:from>
    <xdr:to xmlns:xdr="http://schemas.openxmlformats.org/drawingml/2006/spreadsheetDrawing">
      <xdr:col>6</xdr:col>
      <xdr:colOff>510540</xdr:colOff>
      <xdr:row>58</xdr:row>
      <xdr:rowOff>157480</xdr:rowOff>
    </xdr:to>
    <xdr:cxnSp macro="">
      <xdr:nvCxnSpPr>
        <xdr:cNvPr id="116" name="直線コネクタ 115"/>
        <xdr:cNvCxnSpPr/>
      </xdr:nvCxnSpPr>
      <xdr:spPr>
        <a:xfrm flipV="1">
          <a:off x="4633595" y="856805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161290</xdr:rowOff>
    </xdr:from>
    <xdr:ext cx="594360" cy="259080"/>
    <xdr:sp macro="" textlink="">
      <xdr:nvSpPr>
        <xdr:cNvPr id="117" name="総務費最小値テキスト"/>
        <xdr:cNvSpPr txBox="1"/>
      </xdr:nvSpPr>
      <xdr:spPr>
        <a:xfrm>
          <a:off x="4686300" y="101053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157480</xdr:rowOff>
    </xdr:from>
    <xdr:to xmlns:xdr="http://schemas.openxmlformats.org/drawingml/2006/spreadsheetDrawing">
      <xdr:col>6</xdr:col>
      <xdr:colOff>600075</xdr:colOff>
      <xdr:row>58</xdr:row>
      <xdr:rowOff>157480</xdr:rowOff>
    </xdr:to>
    <xdr:cxnSp macro="">
      <xdr:nvCxnSpPr>
        <xdr:cNvPr id="118" name="直線コネクタ 117"/>
        <xdr:cNvCxnSpPr/>
      </xdr:nvCxnSpPr>
      <xdr:spPr>
        <a:xfrm>
          <a:off x="4546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113665</xdr:rowOff>
    </xdr:from>
    <xdr:ext cx="685800" cy="258445"/>
    <xdr:sp macro="" textlink="">
      <xdr:nvSpPr>
        <xdr:cNvPr id="119" name="総務費最大値テキスト"/>
        <xdr:cNvSpPr txBox="1"/>
      </xdr:nvSpPr>
      <xdr:spPr>
        <a:xfrm>
          <a:off x="4686300" y="834326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49</xdr:row>
      <xdr:rowOff>167005</xdr:rowOff>
    </xdr:from>
    <xdr:to xmlns:xdr="http://schemas.openxmlformats.org/drawingml/2006/spreadsheetDrawing">
      <xdr:col>6</xdr:col>
      <xdr:colOff>600075</xdr:colOff>
      <xdr:row>49</xdr:row>
      <xdr:rowOff>167005</xdr:rowOff>
    </xdr:to>
    <xdr:cxnSp macro="">
      <xdr:nvCxnSpPr>
        <xdr:cNvPr id="120" name="直線コネクタ 119"/>
        <xdr:cNvCxnSpPr/>
      </xdr:nvCxnSpPr>
      <xdr:spPr>
        <a:xfrm>
          <a:off x="4546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23495</xdr:rowOff>
    </xdr:from>
    <xdr:to xmlns:xdr="http://schemas.openxmlformats.org/drawingml/2006/spreadsheetDrawing">
      <xdr:col>6</xdr:col>
      <xdr:colOff>511810</xdr:colOff>
      <xdr:row>57</xdr:row>
      <xdr:rowOff>26035</xdr:rowOff>
    </xdr:to>
    <xdr:cxnSp macro="">
      <xdr:nvCxnSpPr>
        <xdr:cNvPr id="121" name="直線コネクタ 120"/>
        <xdr:cNvCxnSpPr/>
      </xdr:nvCxnSpPr>
      <xdr:spPr>
        <a:xfrm>
          <a:off x="3797300" y="9796145"/>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80645</xdr:rowOff>
    </xdr:from>
    <xdr:ext cx="594360" cy="259080"/>
    <xdr:sp macro="" textlink="">
      <xdr:nvSpPr>
        <xdr:cNvPr id="122" name="総務費平均値テキスト"/>
        <xdr:cNvSpPr txBox="1"/>
      </xdr:nvSpPr>
      <xdr:spPr>
        <a:xfrm>
          <a:off x="4686300" y="9853295"/>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101600</xdr:rowOff>
    </xdr:from>
    <xdr:to xmlns:xdr="http://schemas.openxmlformats.org/drawingml/2006/spreadsheetDrawing">
      <xdr:col>6</xdr:col>
      <xdr:colOff>561975</xdr:colOff>
      <xdr:row>58</xdr:row>
      <xdr:rowOff>31750</xdr:rowOff>
    </xdr:to>
    <xdr:sp macro="" textlink="">
      <xdr:nvSpPr>
        <xdr:cNvPr id="123" name="フローチャート : 判断 122"/>
        <xdr:cNvSpPr/>
      </xdr:nvSpPr>
      <xdr:spPr>
        <a:xfrm>
          <a:off x="45847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55</xdr:row>
      <xdr:rowOff>101600</xdr:rowOff>
    </xdr:from>
    <xdr:to xmlns:xdr="http://schemas.openxmlformats.org/drawingml/2006/spreadsheetDrawing">
      <xdr:col>5</xdr:col>
      <xdr:colOff>358775</xdr:colOff>
      <xdr:row>57</xdr:row>
      <xdr:rowOff>23495</xdr:rowOff>
    </xdr:to>
    <xdr:cxnSp macro="">
      <xdr:nvCxnSpPr>
        <xdr:cNvPr id="124" name="直線コネクタ 123"/>
        <xdr:cNvCxnSpPr/>
      </xdr:nvCxnSpPr>
      <xdr:spPr>
        <a:xfrm>
          <a:off x="2908300" y="953135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128270</xdr:rowOff>
    </xdr:from>
    <xdr:to xmlns:xdr="http://schemas.openxmlformats.org/drawingml/2006/spreadsheetDrawing">
      <xdr:col>5</xdr:col>
      <xdr:colOff>409575</xdr:colOff>
      <xdr:row>58</xdr:row>
      <xdr:rowOff>58420</xdr:rowOff>
    </xdr:to>
    <xdr:sp macro="" textlink="">
      <xdr:nvSpPr>
        <xdr:cNvPr id="125" name="フローチャート : 判断 124"/>
        <xdr:cNvSpPr/>
      </xdr:nvSpPr>
      <xdr:spPr>
        <a:xfrm>
          <a:off x="3746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58</xdr:row>
      <xdr:rowOff>49530</xdr:rowOff>
    </xdr:from>
    <xdr:ext cx="593725" cy="259080"/>
    <xdr:sp macro="" textlink="">
      <xdr:nvSpPr>
        <xdr:cNvPr id="126" name="テキスト ボックス 125"/>
        <xdr:cNvSpPr txBox="1"/>
      </xdr:nvSpPr>
      <xdr:spPr>
        <a:xfrm>
          <a:off x="3497580" y="99936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55</xdr:row>
      <xdr:rowOff>101600</xdr:rowOff>
    </xdr:from>
    <xdr:to xmlns:xdr="http://schemas.openxmlformats.org/drawingml/2006/spreadsheetDrawing">
      <xdr:col>4</xdr:col>
      <xdr:colOff>155575</xdr:colOff>
      <xdr:row>56</xdr:row>
      <xdr:rowOff>13335</xdr:rowOff>
    </xdr:to>
    <xdr:cxnSp macro="">
      <xdr:nvCxnSpPr>
        <xdr:cNvPr id="127" name="直線コネクタ 126"/>
        <xdr:cNvCxnSpPr/>
      </xdr:nvCxnSpPr>
      <xdr:spPr>
        <a:xfrm flipV="1">
          <a:off x="2019300" y="95313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119380</xdr:rowOff>
    </xdr:from>
    <xdr:to xmlns:xdr="http://schemas.openxmlformats.org/drawingml/2006/spreadsheetDrawing">
      <xdr:col>4</xdr:col>
      <xdr:colOff>206375</xdr:colOff>
      <xdr:row>58</xdr:row>
      <xdr:rowOff>49530</xdr:rowOff>
    </xdr:to>
    <xdr:sp macro="" textlink="">
      <xdr:nvSpPr>
        <xdr:cNvPr id="128" name="フローチャート : 判断 127"/>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58</xdr:row>
      <xdr:rowOff>40640</xdr:rowOff>
    </xdr:from>
    <xdr:ext cx="598805" cy="254635"/>
    <xdr:sp macro="" textlink="">
      <xdr:nvSpPr>
        <xdr:cNvPr id="129" name="テキスト ボックス 128"/>
        <xdr:cNvSpPr txBox="1"/>
      </xdr:nvSpPr>
      <xdr:spPr>
        <a:xfrm>
          <a:off x="2608580" y="99847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56</xdr:row>
      <xdr:rowOff>13335</xdr:rowOff>
    </xdr:from>
    <xdr:to xmlns:xdr="http://schemas.openxmlformats.org/drawingml/2006/spreadsheetDrawing">
      <xdr:col>2</xdr:col>
      <xdr:colOff>638175</xdr:colOff>
      <xdr:row>57</xdr:row>
      <xdr:rowOff>76835</xdr:rowOff>
    </xdr:to>
    <xdr:cxnSp macro="">
      <xdr:nvCxnSpPr>
        <xdr:cNvPr id="130" name="直線コネクタ 129"/>
        <xdr:cNvCxnSpPr/>
      </xdr:nvCxnSpPr>
      <xdr:spPr>
        <a:xfrm flipV="1">
          <a:off x="1130300" y="9614535"/>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112395</xdr:rowOff>
    </xdr:from>
    <xdr:to xmlns:xdr="http://schemas.openxmlformats.org/drawingml/2006/spreadsheetDrawing">
      <xdr:col>3</xdr:col>
      <xdr:colOff>3175</xdr:colOff>
      <xdr:row>58</xdr:row>
      <xdr:rowOff>42545</xdr:rowOff>
    </xdr:to>
    <xdr:sp macro="" textlink="">
      <xdr:nvSpPr>
        <xdr:cNvPr id="131" name="フローチャート : 判断 130"/>
        <xdr:cNvSpPr/>
      </xdr:nvSpPr>
      <xdr:spPr>
        <a:xfrm>
          <a:off x="1968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58</xdr:row>
      <xdr:rowOff>33655</xdr:rowOff>
    </xdr:from>
    <xdr:ext cx="598805" cy="258445"/>
    <xdr:sp macro="" textlink="">
      <xdr:nvSpPr>
        <xdr:cNvPr id="132" name="テキスト ボックス 131"/>
        <xdr:cNvSpPr txBox="1"/>
      </xdr:nvSpPr>
      <xdr:spPr>
        <a:xfrm>
          <a:off x="1719580" y="997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130810</xdr:rowOff>
    </xdr:from>
    <xdr:to xmlns:xdr="http://schemas.openxmlformats.org/drawingml/2006/spreadsheetDrawing">
      <xdr:col>1</xdr:col>
      <xdr:colOff>485775</xdr:colOff>
      <xdr:row>58</xdr:row>
      <xdr:rowOff>60960</xdr:rowOff>
    </xdr:to>
    <xdr:sp macro="" textlink="">
      <xdr:nvSpPr>
        <xdr:cNvPr id="133" name="フローチャート : 判断 132"/>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58</xdr:row>
      <xdr:rowOff>52070</xdr:rowOff>
    </xdr:from>
    <xdr:ext cx="598805" cy="254635"/>
    <xdr:sp macro="" textlink="">
      <xdr:nvSpPr>
        <xdr:cNvPr id="134" name="テキスト ボックス 133"/>
        <xdr:cNvSpPr txBox="1"/>
      </xdr:nvSpPr>
      <xdr:spPr>
        <a:xfrm>
          <a:off x="830580" y="99961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7555" cy="259080"/>
    <xdr:sp macro="" textlink="">
      <xdr:nvSpPr>
        <xdr:cNvPr id="135" name="テキスト ボックス 134"/>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7555" cy="259080"/>
    <xdr:sp macro="" textlink="">
      <xdr:nvSpPr>
        <xdr:cNvPr id="136" name="テキスト ボックス 135"/>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56</xdr:row>
      <xdr:rowOff>146685</xdr:rowOff>
    </xdr:from>
    <xdr:to xmlns:xdr="http://schemas.openxmlformats.org/drawingml/2006/spreadsheetDrawing">
      <xdr:col>6</xdr:col>
      <xdr:colOff>561975</xdr:colOff>
      <xdr:row>57</xdr:row>
      <xdr:rowOff>76835</xdr:rowOff>
    </xdr:to>
    <xdr:sp macro="" textlink="">
      <xdr:nvSpPr>
        <xdr:cNvPr id="140" name="円/楕円 139"/>
        <xdr:cNvSpPr/>
      </xdr:nvSpPr>
      <xdr:spPr>
        <a:xfrm>
          <a:off x="45847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55</xdr:row>
      <xdr:rowOff>169545</xdr:rowOff>
    </xdr:from>
    <xdr:ext cx="594360" cy="254635"/>
    <xdr:sp macro="" textlink="">
      <xdr:nvSpPr>
        <xdr:cNvPr id="141" name="総務費該当値テキスト"/>
        <xdr:cNvSpPr txBox="1"/>
      </xdr:nvSpPr>
      <xdr:spPr>
        <a:xfrm>
          <a:off x="4686300" y="95992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382,145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56</xdr:row>
      <xdr:rowOff>144145</xdr:rowOff>
    </xdr:from>
    <xdr:to xmlns:xdr="http://schemas.openxmlformats.org/drawingml/2006/spreadsheetDrawing">
      <xdr:col>5</xdr:col>
      <xdr:colOff>409575</xdr:colOff>
      <xdr:row>57</xdr:row>
      <xdr:rowOff>74930</xdr:rowOff>
    </xdr:to>
    <xdr:sp macro="" textlink="">
      <xdr:nvSpPr>
        <xdr:cNvPr id="142" name="円/楕円 141"/>
        <xdr:cNvSpPr/>
      </xdr:nvSpPr>
      <xdr:spPr>
        <a:xfrm>
          <a:off x="3746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55</xdr:row>
      <xdr:rowOff>90805</xdr:rowOff>
    </xdr:from>
    <xdr:ext cx="593725" cy="258445"/>
    <xdr:sp macro="" textlink="">
      <xdr:nvSpPr>
        <xdr:cNvPr id="143" name="テキスト ボックス 142"/>
        <xdr:cNvSpPr txBox="1"/>
      </xdr:nvSpPr>
      <xdr:spPr>
        <a:xfrm>
          <a:off x="3497580" y="95205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384,521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55</xdr:row>
      <xdr:rowOff>50800</xdr:rowOff>
    </xdr:from>
    <xdr:to xmlns:xdr="http://schemas.openxmlformats.org/drawingml/2006/spreadsheetDrawing">
      <xdr:col>4</xdr:col>
      <xdr:colOff>206375</xdr:colOff>
      <xdr:row>55</xdr:row>
      <xdr:rowOff>152400</xdr:rowOff>
    </xdr:to>
    <xdr:sp macro="" textlink="">
      <xdr:nvSpPr>
        <xdr:cNvPr id="144" name="円/楕円 143"/>
        <xdr:cNvSpPr/>
      </xdr:nvSpPr>
      <xdr:spPr>
        <a:xfrm>
          <a:off x="2857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53</xdr:row>
      <xdr:rowOff>168910</xdr:rowOff>
    </xdr:from>
    <xdr:ext cx="598805" cy="254635"/>
    <xdr:sp macro="" textlink="">
      <xdr:nvSpPr>
        <xdr:cNvPr id="145" name="テキスト ボックス 144"/>
        <xdr:cNvSpPr txBox="1"/>
      </xdr:nvSpPr>
      <xdr:spPr>
        <a:xfrm>
          <a:off x="2608580" y="92557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627,538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55</xdr:row>
      <xdr:rowOff>133985</xdr:rowOff>
    </xdr:from>
    <xdr:to xmlns:xdr="http://schemas.openxmlformats.org/drawingml/2006/spreadsheetDrawing">
      <xdr:col>3</xdr:col>
      <xdr:colOff>3175</xdr:colOff>
      <xdr:row>56</xdr:row>
      <xdr:rowOff>64135</xdr:rowOff>
    </xdr:to>
    <xdr:sp macro="" textlink="">
      <xdr:nvSpPr>
        <xdr:cNvPr id="146" name="円/楕円 145"/>
        <xdr:cNvSpPr/>
      </xdr:nvSpPr>
      <xdr:spPr>
        <a:xfrm>
          <a:off x="1968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54</xdr:row>
      <xdr:rowOff>80645</xdr:rowOff>
    </xdr:from>
    <xdr:ext cx="598805" cy="259080"/>
    <xdr:sp macro="" textlink="">
      <xdr:nvSpPr>
        <xdr:cNvPr id="147" name="テキスト ボックス 146"/>
        <xdr:cNvSpPr txBox="1"/>
      </xdr:nvSpPr>
      <xdr:spPr>
        <a:xfrm>
          <a:off x="1719580" y="9338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26035</xdr:rowOff>
    </xdr:from>
    <xdr:to xmlns:xdr="http://schemas.openxmlformats.org/drawingml/2006/spreadsheetDrawing">
      <xdr:col>1</xdr:col>
      <xdr:colOff>485775</xdr:colOff>
      <xdr:row>57</xdr:row>
      <xdr:rowOff>127635</xdr:rowOff>
    </xdr:to>
    <xdr:sp macro="" textlink="">
      <xdr:nvSpPr>
        <xdr:cNvPr id="148" name="円/楕円 147"/>
        <xdr:cNvSpPr/>
      </xdr:nvSpPr>
      <xdr:spPr>
        <a:xfrm>
          <a:off x="1079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55</xdr:row>
      <xdr:rowOff>144145</xdr:rowOff>
    </xdr:from>
    <xdr:ext cx="598805" cy="254635"/>
    <xdr:sp macro="" textlink="">
      <xdr:nvSpPr>
        <xdr:cNvPr id="149" name="テキスト ボックス 148"/>
        <xdr:cNvSpPr txBox="1"/>
      </xdr:nvSpPr>
      <xdr:spPr>
        <a:xfrm>
          <a:off x="830580" y="95738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0980"/>
    <xdr:sp macro="" textlink="">
      <xdr:nvSpPr>
        <xdr:cNvPr id="158" name="テキスト ボックス 157"/>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4635"/>
    <xdr:sp macro="" textlink="">
      <xdr:nvSpPr>
        <xdr:cNvPr id="165" name="テキスト ボックス 164"/>
        <xdr:cNvSpPr txBox="1"/>
      </xdr:nvSpPr>
      <xdr:spPr>
        <a:xfrm>
          <a:off x="166370" y="12684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800" cy="259080"/>
    <xdr:sp macro="" textlink="">
      <xdr:nvSpPr>
        <xdr:cNvPr id="169" name="テキスト ボックス 168"/>
        <xdr:cNvSpPr txBox="1"/>
      </xdr:nvSpPr>
      <xdr:spPr>
        <a:xfrm>
          <a:off x="76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800" cy="254635"/>
    <xdr:sp macro="" textlink="">
      <xdr:nvSpPr>
        <xdr:cNvPr id="171" name="テキスト ボックス 170"/>
        <xdr:cNvSpPr txBox="1"/>
      </xdr:nvSpPr>
      <xdr:spPr>
        <a:xfrm>
          <a:off x="76200" y="11541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133350</xdr:rowOff>
    </xdr:from>
    <xdr:to xmlns:xdr="http://schemas.openxmlformats.org/drawingml/2006/spreadsheetDrawing">
      <xdr:col>6</xdr:col>
      <xdr:colOff>510540</xdr:colOff>
      <xdr:row>78</xdr:row>
      <xdr:rowOff>58420</xdr:rowOff>
    </xdr:to>
    <xdr:cxnSp macro="">
      <xdr:nvCxnSpPr>
        <xdr:cNvPr id="173" name="直線コネクタ 172"/>
        <xdr:cNvCxnSpPr/>
      </xdr:nvCxnSpPr>
      <xdr:spPr>
        <a:xfrm flipV="1">
          <a:off x="4633595" y="121348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62230</xdr:rowOff>
    </xdr:from>
    <xdr:ext cx="594360" cy="259080"/>
    <xdr:sp macro="" textlink="">
      <xdr:nvSpPr>
        <xdr:cNvPr id="174" name="民生費最小値テキスト"/>
        <xdr:cNvSpPr txBox="1"/>
      </xdr:nvSpPr>
      <xdr:spPr>
        <a:xfrm>
          <a:off x="4686300" y="134353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58420</xdr:rowOff>
    </xdr:from>
    <xdr:to xmlns:xdr="http://schemas.openxmlformats.org/drawingml/2006/spreadsheetDrawing">
      <xdr:col>6</xdr:col>
      <xdr:colOff>600075</xdr:colOff>
      <xdr:row>78</xdr:row>
      <xdr:rowOff>58420</xdr:rowOff>
    </xdr:to>
    <xdr:cxnSp macro="">
      <xdr:nvCxnSpPr>
        <xdr:cNvPr id="175" name="直線コネクタ 174"/>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80010</xdr:rowOff>
    </xdr:from>
    <xdr:ext cx="685800" cy="259080"/>
    <xdr:sp macro="" textlink="">
      <xdr:nvSpPr>
        <xdr:cNvPr id="176" name="民生費最大値テキスト"/>
        <xdr:cNvSpPr txBox="1"/>
      </xdr:nvSpPr>
      <xdr:spPr>
        <a:xfrm>
          <a:off x="4686300" y="119100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133350</xdr:rowOff>
    </xdr:from>
    <xdr:to xmlns:xdr="http://schemas.openxmlformats.org/drawingml/2006/spreadsheetDrawing">
      <xdr:col>6</xdr:col>
      <xdr:colOff>600075</xdr:colOff>
      <xdr:row>70</xdr:row>
      <xdr:rowOff>133350</xdr:rowOff>
    </xdr:to>
    <xdr:cxnSp macro="">
      <xdr:nvCxnSpPr>
        <xdr:cNvPr id="177" name="直線コネクタ 176"/>
        <xdr:cNvCxnSpPr/>
      </xdr:nvCxnSpPr>
      <xdr:spPr>
        <a:xfrm>
          <a:off x="4546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77</xdr:row>
      <xdr:rowOff>153670</xdr:rowOff>
    </xdr:from>
    <xdr:to xmlns:xdr="http://schemas.openxmlformats.org/drawingml/2006/spreadsheetDrawing">
      <xdr:col>6</xdr:col>
      <xdr:colOff>511810</xdr:colOff>
      <xdr:row>77</xdr:row>
      <xdr:rowOff>154940</xdr:rowOff>
    </xdr:to>
    <xdr:cxnSp macro="">
      <xdr:nvCxnSpPr>
        <xdr:cNvPr id="178" name="直線コネクタ 177"/>
        <xdr:cNvCxnSpPr/>
      </xdr:nvCxnSpPr>
      <xdr:spPr>
        <a:xfrm flipV="1">
          <a:off x="3797300" y="13355320"/>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95885</xdr:rowOff>
    </xdr:from>
    <xdr:ext cx="594360" cy="259080"/>
    <xdr:sp macro="" textlink="">
      <xdr:nvSpPr>
        <xdr:cNvPr id="179" name="民生費平均値テキスト"/>
        <xdr:cNvSpPr txBox="1"/>
      </xdr:nvSpPr>
      <xdr:spPr>
        <a:xfrm>
          <a:off x="4686300" y="13126085"/>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73025</xdr:rowOff>
    </xdr:from>
    <xdr:to xmlns:xdr="http://schemas.openxmlformats.org/drawingml/2006/spreadsheetDrawing">
      <xdr:col>6</xdr:col>
      <xdr:colOff>561975</xdr:colOff>
      <xdr:row>78</xdr:row>
      <xdr:rowOff>3175</xdr:rowOff>
    </xdr:to>
    <xdr:sp macro="" textlink="">
      <xdr:nvSpPr>
        <xdr:cNvPr id="180" name="フローチャート : 判断 179"/>
        <xdr:cNvSpPr/>
      </xdr:nvSpPr>
      <xdr:spPr>
        <a:xfrm>
          <a:off x="45847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77</xdr:row>
      <xdr:rowOff>154940</xdr:rowOff>
    </xdr:from>
    <xdr:to xmlns:xdr="http://schemas.openxmlformats.org/drawingml/2006/spreadsheetDrawing">
      <xdr:col>5</xdr:col>
      <xdr:colOff>358775</xdr:colOff>
      <xdr:row>78</xdr:row>
      <xdr:rowOff>20320</xdr:rowOff>
    </xdr:to>
    <xdr:cxnSp macro="">
      <xdr:nvCxnSpPr>
        <xdr:cNvPr id="181" name="直線コネクタ 180"/>
        <xdr:cNvCxnSpPr/>
      </xdr:nvCxnSpPr>
      <xdr:spPr>
        <a:xfrm flipV="1">
          <a:off x="2908300" y="13356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74930</xdr:rowOff>
    </xdr:from>
    <xdr:to xmlns:xdr="http://schemas.openxmlformats.org/drawingml/2006/spreadsheetDrawing">
      <xdr:col>5</xdr:col>
      <xdr:colOff>409575</xdr:colOff>
      <xdr:row>78</xdr:row>
      <xdr:rowOff>5080</xdr:rowOff>
    </xdr:to>
    <xdr:sp macro="" textlink="">
      <xdr:nvSpPr>
        <xdr:cNvPr id="182" name="フローチャート : 判断 181"/>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76</xdr:row>
      <xdr:rowOff>21590</xdr:rowOff>
    </xdr:from>
    <xdr:ext cx="593725" cy="259080"/>
    <xdr:sp macro="" textlink="">
      <xdr:nvSpPr>
        <xdr:cNvPr id="183" name="テキスト ボックス 182"/>
        <xdr:cNvSpPr txBox="1"/>
      </xdr:nvSpPr>
      <xdr:spPr>
        <a:xfrm>
          <a:off x="3497580" y="130517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76</xdr:row>
      <xdr:rowOff>87630</xdr:rowOff>
    </xdr:from>
    <xdr:to xmlns:xdr="http://schemas.openxmlformats.org/drawingml/2006/spreadsheetDrawing">
      <xdr:col>4</xdr:col>
      <xdr:colOff>155575</xdr:colOff>
      <xdr:row>78</xdr:row>
      <xdr:rowOff>20320</xdr:rowOff>
    </xdr:to>
    <xdr:cxnSp macro="">
      <xdr:nvCxnSpPr>
        <xdr:cNvPr id="184" name="直線コネクタ 183"/>
        <xdr:cNvCxnSpPr/>
      </xdr:nvCxnSpPr>
      <xdr:spPr>
        <a:xfrm>
          <a:off x="2019300" y="1311783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93345</xdr:rowOff>
    </xdr:from>
    <xdr:to xmlns:xdr="http://schemas.openxmlformats.org/drawingml/2006/spreadsheetDrawing">
      <xdr:col>4</xdr:col>
      <xdr:colOff>206375</xdr:colOff>
      <xdr:row>78</xdr:row>
      <xdr:rowOff>23495</xdr:rowOff>
    </xdr:to>
    <xdr:sp macro="" textlink="">
      <xdr:nvSpPr>
        <xdr:cNvPr id="185" name="フローチャート : 判断 184"/>
        <xdr:cNvSpPr/>
      </xdr:nvSpPr>
      <xdr:spPr>
        <a:xfrm>
          <a:off x="2857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76</xdr:row>
      <xdr:rowOff>40640</xdr:rowOff>
    </xdr:from>
    <xdr:ext cx="598805" cy="254635"/>
    <xdr:sp macro="" textlink="">
      <xdr:nvSpPr>
        <xdr:cNvPr id="186" name="テキスト ボックス 185"/>
        <xdr:cNvSpPr txBox="1"/>
      </xdr:nvSpPr>
      <xdr:spPr>
        <a:xfrm>
          <a:off x="2608580" y="13070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76</xdr:row>
      <xdr:rowOff>87630</xdr:rowOff>
    </xdr:from>
    <xdr:to xmlns:xdr="http://schemas.openxmlformats.org/drawingml/2006/spreadsheetDrawing">
      <xdr:col>2</xdr:col>
      <xdr:colOff>638175</xdr:colOff>
      <xdr:row>77</xdr:row>
      <xdr:rowOff>99695</xdr:rowOff>
    </xdr:to>
    <xdr:cxnSp macro="">
      <xdr:nvCxnSpPr>
        <xdr:cNvPr id="187" name="直線コネクタ 186"/>
        <xdr:cNvCxnSpPr/>
      </xdr:nvCxnSpPr>
      <xdr:spPr>
        <a:xfrm flipV="1">
          <a:off x="1130300" y="1311783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82550</xdr:rowOff>
    </xdr:from>
    <xdr:to xmlns:xdr="http://schemas.openxmlformats.org/drawingml/2006/spreadsheetDrawing">
      <xdr:col>3</xdr:col>
      <xdr:colOff>3175</xdr:colOff>
      <xdr:row>78</xdr:row>
      <xdr:rowOff>12700</xdr:rowOff>
    </xdr:to>
    <xdr:sp macro="" textlink="">
      <xdr:nvSpPr>
        <xdr:cNvPr id="188" name="フローチャート : 判断 187"/>
        <xdr:cNvSpPr/>
      </xdr:nvSpPr>
      <xdr:spPr>
        <a:xfrm>
          <a:off x="196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78</xdr:row>
      <xdr:rowOff>3810</xdr:rowOff>
    </xdr:from>
    <xdr:ext cx="598805" cy="259080"/>
    <xdr:sp macro="" textlink="">
      <xdr:nvSpPr>
        <xdr:cNvPr id="189" name="テキスト ボックス 188"/>
        <xdr:cNvSpPr txBox="1"/>
      </xdr:nvSpPr>
      <xdr:spPr>
        <a:xfrm>
          <a:off x="1719580" y="1337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103505</xdr:rowOff>
    </xdr:from>
    <xdr:to xmlns:xdr="http://schemas.openxmlformats.org/drawingml/2006/spreadsheetDrawing">
      <xdr:col>1</xdr:col>
      <xdr:colOff>485775</xdr:colOff>
      <xdr:row>78</xdr:row>
      <xdr:rowOff>33655</xdr:rowOff>
    </xdr:to>
    <xdr:sp macro="" textlink="">
      <xdr:nvSpPr>
        <xdr:cNvPr id="190" name="フローチャート :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78</xdr:row>
      <xdr:rowOff>24765</xdr:rowOff>
    </xdr:from>
    <xdr:ext cx="598805" cy="259080"/>
    <xdr:sp macro="" textlink="">
      <xdr:nvSpPr>
        <xdr:cNvPr id="191" name="テキスト ボックス 190"/>
        <xdr:cNvSpPr txBox="1"/>
      </xdr:nvSpPr>
      <xdr:spPr>
        <a:xfrm>
          <a:off x="830580" y="1339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7555" cy="259080"/>
    <xdr:sp macro="" textlink="">
      <xdr:nvSpPr>
        <xdr:cNvPr id="192" name="テキスト ボックス 191"/>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7555" cy="259080"/>
    <xdr:sp macro="" textlink="">
      <xdr:nvSpPr>
        <xdr:cNvPr id="193" name="テキスト ボックス 192"/>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77</xdr:row>
      <xdr:rowOff>102870</xdr:rowOff>
    </xdr:from>
    <xdr:to xmlns:xdr="http://schemas.openxmlformats.org/drawingml/2006/spreadsheetDrawing">
      <xdr:col>6</xdr:col>
      <xdr:colOff>561975</xdr:colOff>
      <xdr:row>78</xdr:row>
      <xdr:rowOff>33020</xdr:rowOff>
    </xdr:to>
    <xdr:sp macro="" textlink="">
      <xdr:nvSpPr>
        <xdr:cNvPr id="197" name="円/楕円 196"/>
        <xdr:cNvSpPr/>
      </xdr:nvSpPr>
      <xdr:spPr>
        <a:xfrm>
          <a:off x="45847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77</xdr:row>
      <xdr:rowOff>52070</xdr:rowOff>
    </xdr:from>
    <xdr:ext cx="594360" cy="254635"/>
    <xdr:sp macro="" textlink="">
      <xdr:nvSpPr>
        <xdr:cNvPr id="198" name="民生費該当値テキスト"/>
        <xdr:cNvSpPr txBox="1"/>
      </xdr:nvSpPr>
      <xdr:spPr>
        <a:xfrm>
          <a:off x="4686300" y="132537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183,900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77</xdr:row>
      <xdr:rowOff>104140</xdr:rowOff>
    </xdr:from>
    <xdr:to xmlns:xdr="http://schemas.openxmlformats.org/drawingml/2006/spreadsheetDrawing">
      <xdr:col>5</xdr:col>
      <xdr:colOff>409575</xdr:colOff>
      <xdr:row>78</xdr:row>
      <xdr:rowOff>34290</xdr:rowOff>
    </xdr:to>
    <xdr:sp macro="" textlink="">
      <xdr:nvSpPr>
        <xdr:cNvPr id="199" name="円/楕円 198"/>
        <xdr:cNvSpPr/>
      </xdr:nvSpPr>
      <xdr:spPr>
        <a:xfrm>
          <a:off x="3746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78</xdr:row>
      <xdr:rowOff>25400</xdr:rowOff>
    </xdr:from>
    <xdr:ext cx="593725" cy="259080"/>
    <xdr:sp macro="" textlink="">
      <xdr:nvSpPr>
        <xdr:cNvPr id="200" name="テキスト ボックス 199"/>
        <xdr:cNvSpPr txBox="1"/>
      </xdr:nvSpPr>
      <xdr:spPr>
        <a:xfrm>
          <a:off x="3497580" y="133985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182,873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77</xdr:row>
      <xdr:rowOff>140970</xdr:rowOff>
    </xdr:from>
    <xdr:to xmlns:xdr="http://schemas.openxmlformats.org/drawingml/2006/spreadsheetDrawing">
      <xdr:col>4</xdr:col>
      <xdr:colOff>206375</xdr:colOff>
      <xdr:row>78</xdr:row>
      <xdr:rowOff>71120</xdr:rowOff>
    </xdr:to>
    <xdr:sp macro="" textlink="">
      <xdr:nvSpPr>
        <xdr:cNvPr id="201" name="円/楕円 200"/>
        <xdr:cNvSpPr/>
      </xdr:nvSpPr>
      <xdr:spPr>
        <a:xfrm>
          <a:off x="2857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78</xdr:row>
      <xdr:rowOff>62230</xdr:rowOff>
    </xdr:from>
    <xdr:ext cx="598805" cy="259080"/>
    <xdr:sp macro="" textlink="">
      <xdr:nvSpPr>
        <xdr:cNvPr id="202" name="テキスト ボックス 201"/>
        <xdr:cNvSpPr txBox="1"/>
      </xdr:nvSpPr>
      <xdr:spPr>
        <a:xfrm>
          <a:off x="260858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154,001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76</xdr:row>
      <xdr:rowOff>36830</xdr:rowOff>
    </xdr:from>
    <xdr:to xmlns:xdr="http://schemas.openxmlformats.org/drawingml/2006/spreadsheetDrawing">
      <xdr:col>3</xdr:col>
      <xdr:colOff>3175</xdr:colOff>
      <xdr:row>76</xdr:row>
      <xdr:rowOff>138430</xdr:rowOff>
    </xdr:to>
    <xdr:sp macro="" textlink="">
      <xdr:nvSpPr>
        <xdr:cNvPr id="203" name="円/楕円 202"/>
        <xdr:cNvSpPr/>
      </xdr:nvSpPr>
      <xdr:spPr>
        <a:xfrm>
          <a:off x="1968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74</xdr:row>
      <xdr:rowOff>154940</xdr:rowOff>
    </xdr:from>
    <xdr:ext cx="598805" cy="254635"/>
    <xdr:sp macro="" textlink="">
      <xdr:nvSpPr>
        <xdr:cNvPr id="204" name="テキスト ボックス 203"/>
        <xdr:cNvSpPr txBox="1"/>
      </xdr:nvSpPr>
      <xdr:spPr>
        <a:xfrm>
          <a:off x="1719580" y="128422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370,900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48895</xdr:rowOff>
    </xdr:from>
    <xdr:to xmlns:xdr="http://schemas.openxmlformats.org/drawingml/2006/spreadsheetDrawing">
      <xdr:col>1</xdr:col>
      <xdr:colOff>485775</xdr:colOff>
      <xdr:row>77</xdr:row>
      <xdr:rowOff>150495</xdr:rowOff>
    </xdr:to>
    <xdr:sp macro="" textlink="">
      <xdr:nvSpPr>
        <xdr:cNvPr id="205" name="円/楕円 204"/>
        <xdr:cNvSpPr/>
      </xdr:nvSpPr>
      <xdr:spPr>
        <a:xfrm>
          <a:off x="107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75</xdr:row>
      <xdr:rowOff>167005</xdr:rowOff>
    </xdr:from>
    <xdr:ext cx="598805" cy="254635"/>
    <xdr:sp macro="" textlink="">
      <xdr:nvSpPr>
        <xdr:cNvPr id="206" name="テキスト ボックス 205"/>
        <xdr:cNvSpPr txBox="1"/>
      </xdr:nvSpPr>
      <xdr:spPr>
        <a:xfrm>
          <a:off x="830580" y="130257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226,537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0980"/>
    <xdr:sp macro="" textlink="">
      <xdr:nvSpPr>
        <xdr:cNvPr id="215" name="テキスト ボックス 214"/>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20" name="テキスト ボックス 219"/>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4635"/>
    <xdr:sp macro="" textlink="">
      <xdr:nvSpPr>
        <xdr:cNvPr id="222" name="テキスト ボックス 221"/>
        <xdr:cNvSpPr txBox="1"/>
      </xdr:nvSpPr>
      <xdr:spPr>
        <a:xfrm>
          <a:off x="166370" y="1611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4635"/>
    <xdr:sp macro="" textlink="">
      <xdr:nvSpPr>
        <xdr:cNvPr id="228" name="テキスト ボックス 227"/>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89</xdr:row>
      <xdr:rowOff>169545</xdr:rowOff>
    </xdr:from>
    <xdr:to xmlns:xdr="http://schemas.openxmlformats.org/drawingml/2006/spreadsheetDrawing">
      <xdr:col>6</xdr:col>
      <xdr:colOff>510540</xdr:colOff>
      <xdr:row>98</xdr:row>
      <xdr:rowOff>128270</xdr:rowOff>
    </xdr:to>
    <xdr:cxnSp macro="">
      <xdr:nvCxnSpPr>
        <xdr:cNvPr id="230" name="直線コネクタ 229"/>
        <xdr:cNvCxnSpPr/>
      </xdr:nvCxnSpPr>
      <xdr:spPr>
        <a:xfrm flipV="1">
          <a:off x="4633595" y="1542859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132715</xdr:rowOff>
    </xdr:from>
    <xdr:ext cx="530225" cy="254635"/>
    <xdr:sp macro="" textlink="">
      <xdr:nvSpPr>
        <xdr:cNvPr id="231" name="衛生費最小値テキスト"/>
        <xdr:cNvSpPr txBox="1"/>
      </xdr:nvSpPr>
      <xdr:spPr>
        <a:xfrm>
          <a:off x="4686300" y="16934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128270</xdr:rowOff>
    </xdr:from>
    <xdr:to xmlns:xdr="http://schemas.openxmlformats.org/drawingml/2006/spreadsheetDrawing">
      <xdr:col>6</xdr:col>
      <xdr:colOff>600075</xdr:colOff>
      <xdr:row>98</xdr:row>
      <xdr:rowOff>128270</xdr:rowOff>
    </xdr:to>
    <xdr:cxnSp macro="">
      <xdr:nvCxnSpPr>
        <xdr:cNvPr id="232" name="直線コネクタ 231"/>
        <xdr:cNvCxnSpPr/>
      </xdr:nvCxnSpPr>
      <xdr:spPr>
        <a:xfrm>
          <a:off x="4546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116205</xdr:rowOff>
    </xdr:from>
    <xdr:ext cx="594360" cy="259080"/>
    <xdr:sp macro="" textlink="">
      <xdr:nvSpPr>
        <xdr:cNvPr id="233" name="衛生費最大値テキスト"/>
        <xdr:cNvSpPr txBox="1"/>
      </xdr:nvSpPr>
      <xdr:spPr>
        <a:xfrm>
          <a:off x="4686300" y="15203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89</xdr:row>
      <xdr:rowOff>169545</xdr:rowOff>
    </xdr:from>
    <xdr:to xmlns:xdr="http://schemas.openxmlformats.org/drawingml/2006/spreadsheetDrawing">
      <xdr:col>6</xdr:col>
      <xdr:colOff>600075</xdr:colOff>
      <xdr:row>89</xdr:row>
      <xdr:rowOff>169545</xdr:rowOff>
    </xdr:to>
    <xdr:cxnSp macro="">
      <xdr:nvCxnSpPr>
        <xdr:cNvPr id="234" name="直線コネクタ 233"/>
        <xdr:cNvCxnSpPr/>
      </xdr:nvCxnSpPr>
      <xdr:spPr>
        <a:xfrm>
          <a:off x="4546600" y="1542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82550</xdr:rowOff>
    </xdr:from>
    <xdr:to xmlns:xdr="http://schemas.openxmlformats.org/drawingml/2006/spreadsheetDrawing">
      <xdr:col>6</xdr:col>
      <xdr:colOff>511810</xdr:colOff>
      <xdr:row>97</xdr:row>
      <xdr:rowOff>32385</xdr:rowOff>
    </xdr:to>
    <xdr:cxnSp macro="">
      <xdr:nvCxnSpPr>
        <xdr:cNvPr id="235" name="直線コネクタ 234"/>
        <xdr:cNvCxnSpPr/>
      </xdr:nvCxnSpPr>
      <xdr:spPr>
        <a:xfrm flipV="1">
          <a:off x="3797300" y="16541750"/>
          <a:ext cx="83883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96520</xdr:rowOff>
    </xdr:from>
    <xdr:ext cx="594360" cy="259080"/>
    <xdr:sp macro="" textlink="">
      <xdr:nvSpPr>
        <xdr:cNvPr id="236" name="衛生費平均値テキスト"/>
        <xdr:cNvSpPr txBox="1"/>
      </xdr:nvSpPr>
      <xdr:spPr>
        <a:xfrm>
          <a:off x="4686300" y="16555720"/>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118110</xdr:rowOff>
    </xdr:from>
    <xdr:to xmlns:xdr="http://schemas.openxmlformats.org/drawingml/2006/spreadsheetDrawing">
      <xdr:col>6</xdr:col>
      <xdr:colOff>561975</xdr:colOff>
      <xdr:row>97</xdr:row>
      <xdr:rowOff>48260</xdr:rowOff>
    </xdr:to>
    <xdr:sp macro="" textlink="">
      <xdr:nvSpPr>
        <xdr:cNvPr id="237" name="フローチャート : 判断 236"/>
        <xdr:cNvSpPr/>
      </xdr:nvSpPr>
      <xdr:spPr>
        <a:xfrm>
          <a:off x="4584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168910</xdr:rowOff>
    </xdr:from>
    <xdr:to xmlns:xdr="http://schemas.openxmlformats.org/drawingml/2006/spreadsheetDrawing">
      <xdr:col>5</xdr:col>
      <xdr:colOff>358775</xdr:colOff>
      <xdr:row>97</xdr:row>
      <xdr:rowOff>32385</xdr:rowOff>
    </xdr:to>
    <xdr:cxnSp macro="">
      <xdr:nvCxnSpPr>
        <xdr:cNvPr id="238" name="直線コネクタ 237"/>
        <xdr:cNvCxnSpPr/>
      </xdr:nvCxnSpPr>
      <xdr:spPr>
        <a:xfrm>
          <a:off x="2908300" y="166281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102870</xdr:rowOff>
    </xdr:from>
    <xdr:to xmlns:xdr="http://schemas.openxmlformats.org/drawingml/2006/spreadsheetDrawing">
      <xdr:col>5</xdr:col>
      <xdr:colOff>409575</xdr:colOff>
      <xdr:row>97</xdr:row>
      <xdr:rowOff>33020</xdr:rowOff>
    </xdr:to>
    <xdr:sp macro="" textlink="">
      <xdr:nvSpPr>
        <xdr:cNvPr id="239" name="フローチャート : 判断 238"/>
        <xdr:cNvSpPr/>
      </xdr:nvSpPr>
      <xdr:spPr>
        <a:xfrm>
          <a:off x="3746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95</xdr:row>
      <xdr:rowOff>49530</xdr:rowOff>
    </xdr:from>
    <xdr:ext cx="593725" cy="259080"/>
    <xdr:sp macro="" textlink="">
      <xdr:nvSpPr>
        <xdr:cNvPr id="240" name="テキスト ボックス 239"/>
        <xdr:cNvSpPr txBox="1"/>
      </xdr:nvSpPr>
      <xdr:spPr>
        <a:xfrm>
          <a:off x="3497580" y="163372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115570</xdr:rowOff>
    </xdr:from>
    <xdr:to xmlns:xdr="http://schemas.openxmlformats.org/drawingml/2006/spreadsheetDrawing">
      <xdr:col>4</xdr:col>
      <xdr:colOff>155575</xdr:colOff>
      <xdr:row>96</xdr:row>
      <xdr:rowOff>168910</xdr:rowOff>
    </xdr:to>
    <xdr:cxnSp macro="">
      <xdr:nvCxnSpPr>
        <xdr:cNvPr id="241" name="直線コネクタ 240"/>
        <xdr:cNvCxnSpPr/>
      </xdr:nvCxnSpPr>
      <xdr:spPr>
        <a:xfrm>
          <a:off x="2019300" y="165747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121285</xdr:rowOff>
    </xdr:from>
    <xdr:to xmlns:xdr="http://schemas.openxmlformats.org/drawingml/2006/spreadsheetDrawing">
      <xdr:col>4</xdr:col>
      <xdr:colOff>206375</xdr:colOff>
      <xdr:row>97</xdr:row>
      <xdr:rowOff>52070</xdr:rowOff>
    </xdr:to>
    <xdr:sp macro="" textlink="">
      <xdr:nvSpPr>
        <xdr:cNvPr id="242" name="フローチャート : 判断 241"/>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97</xdr:row>
      <xdr:rowOff>42545</xdr:rowOff>
    </xdr:from>
    <xdr:ext cx="598805" cy="254635"/>
    <xdr:sp macro="" textlink="">
      <xdr:nvSpPr>
        <xdr:cNvPr id="243" name="テキスト ボックス 242"/>
        <xdr:cNvSpPr txBox="1"/>
      </xdr:nvSpPr>
      <xdr:spPr>
        <a:xfrm>
          <a:off x="2608580" y="16673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96</xdr:row>
      <xdr:rowOff>55245</xdr:rowOff>
    </xdr:from>
    <xdr:to xmlns:xdr="http://schemas.openxmlformats.org/drawingml/2006/spreadsheetDrawing">
      <xdr:col>2</xdr:col>
      <xdr:colOff>638175</xdr:colOff>
      <xdr:row>96</xdr:row>
      <xdr:rowOff>115570</xdr:rowOff>
    </xdr:to>
    <xdr:cxnSp macro="">
      <xdr:nvCxnSpPr>
        <xdr:cNvPr id="244" name="直線コネクタ 243"/>
        <xdr:cNvCxnSpPr/>
      </xdr:nvCxnSpPr>
      <xdr:spPr>
        <a:xfrm>
          <a:off x="1130300" y="165144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151130</xdr:rowOff>
    </xdr:from>
    <xdr:to xmlns:xdr="http://schemas.openxmlformats.org/drawingml/2006/spreadsheetDrawing">
      <xdr:col>3</xdr:col>
      <xdr:colOff>3175</xdr:colOff>
      <xdr:row>97</xdr:row>
      <xdr:rowOff>81280</xdr:rowOff>
    </xdr:to>
    <xdr:sp macro="" textlink="">
      <xdr:nvSpPr>
        <xdr:cNvPr id="245" name="フローチャート : 判断 244"/>
        <xdr:cNvSpPr/>
      </xdr:nvSpPr>
      <xdr:spPr>
        <a:xfrm>
          <a:off x="196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72390</xdr:rowOff>
    </xdr:from>
    <xdr:ext cx="530225" cy="259080"/>
    <xdr:sp macro="" textlink="">
      <xdr:nvSpPr>
        <xdr:cNvPr id="246" name="テキスト ボックス 245"/>
        <xdr:cNvSpPr txBox="1"/>
      </xdr:nvSpPr>
      <xdr:spPr>
        <a:xfrm>
          <a:off x="1751965" y="16703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137795</xdr:rowOff>
    </xdr:from>
    <xdr:to xmlns:xdr="http://schemas.openxmlformats.org/drawingml/2006/spreadsheetDrawing">
      <xdr:col>1</xdr:col>
      <xdr:colOff>485775</xdr:colOff>
      <xdr:row>97</xdr:row>
      <xdr:rowOff>67945</xdr:rowOff>
    </xdr:to>
    <xdr:sp macro="" textlink="">
      <xdr:nvSpPr>
        <xdr:cNvPr id="247" name="フローチャート : 判断 246"/>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59055</xdr:rowOff>
    </xdr:from>
    <xdr:ext cx="530225" cy="259080"/>
    <xdr:sp macro="" textlink="">
      <xdr:nvSpPr>
        <xdr:cNvPr id="248" name="テキスト ボックス 247"/>
        <xdr:cNvSpPr txBox="1"/>
      </xdr:nvSpPr>
      <xdr:spPr>
        <a:xfrm>
          <a:off x="862965" y="166897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7555" cy="259080"/>
    <xdr:sp macro="" textlink="">
      <xdr:nvSpPr>
        <xdr:cNvPr id="249" name="テキスト ボックス 248"/>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7555" cy="259080"/>
    <xdr:sp macro="" textlink="">
      <xdr:nvSpPr>
        <xdr:cNvPr id="250" name="テキスト ボックス 249"/>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31750</xdr:rowOff>
    </xdr:from>
    <xdr:to xmlns:xdr="http://schemas.openxmlformats.org/drawingml/2006/spreadsheetDrawing">
      <xdr:col>6</xdr:col>
      <xdr:colOff>561975</xdr:colOff>
      <xdr:row>96</xdr:row>
      <xdr:rowOff>133350</xdr:rowOff>
    </xdr:to>
    <xdr:sp macro="" textlink="">
      <xdr:nvSpPr>
        <xdr:cNvPr id="254" name="円/楕円 253"/>
        <xdr:cNvSpPr/>
      </xdr:nvSpPr>
      <xdr:spPr>
        <a:xfrm>
          <a:off x="45847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95</xdr:row>
      <xdr:rowOff>54610</xdr:rowOff>
    </xdr:from>
    <xdr:ext cx="594360" cy="254635"/>
    <xdr:sp macro="" textlink="">
      <xdr:nvSpPr>
        <xdr:cNvPr id="255" name="衛生費該当値テキスト"/>
        <xdr:cNvSpPr txBox="1"/>
      </xdr:nvSpPr>
      <xdr:spPr>
        <a:xfrm>
          <a:off x="4686300" y="163423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125,008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153035</xdr:rowOff>
    </xdr:from>
    <xdr:to xmlns:xdr="http://schemas.openxmlformats.org/drawingml/2006/spreadsheetDrawing">
      <xdr:col>5</xdr:col>
      <xdr:colOff>409575</xdr:colOff>
      <xdr:row>97</xdr:row>
      <xdr:rowOff>83185</xdr:rowOff>
    </xdr:to>
    <xdr:sp macro="" textlink="">
      <xdr:nvSpPr>
        <xdr:cNvPr id="256" name="円/楕円 255"/>
        <xdr:cNvSpPr/>
      </xdr:nvSpPr>
      <xdr:spPr>
        <a:xfrm>
          <a:off x="3746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74930</xdr:rowOff>
    </xdr:from>
    <xdr:ext cx="530225" cy="254635"/>
    <xdr:sp macro="" textlink="">
      <xdr:nvSpPr>
        <xdr:cNvPr id="257" name="テキスト ボックス 256"/>
        <xdr:cNvSpPr txBox="1"/>
      </xdr:nvSpPr>
      <xdr:spPr>
        <a:xfrm>
          <a:off x="3529965" y="16705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93,130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118110</xdr:rowOff>
    </xdr:from>
    <xdr:to xmlns:xdr="http://schemas.openxmlformats.org/drawingml/2006/spreadsheetDrawing">
      <xdr:col>4</xdr:col>
      <xdr:colOff>206375</xdr:colOff>
      <xdr:row>97</xdr:row>
      <xdr:rowOff>48260</xdr:rowOff>
    </xdr:to>
    <xdr:sp macro="" textlink="">
      <xdr:nvSpPr>
        <xdr:cNvPr id="258" name="円/楕円 257"/>
        <xdr:cNvSpPr/>
      </xdr:nvSpPr>
      <xdr:spPr>
        <a:xfrm>
          <a:off x="2857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95</xdr:row>
      <xdr:rowOff>64770</xdr:rowOff>
    </xdr:from>
    <xdr:ext cx="598805" cy="254635"/>
    <xdr:sp macro="" textlink="">
      <xdr:nvSpPr>
        <xdr:cNvPr id="259" name="テキスト ボックス 258"/>
        <xdr:cNvSpPr txBox="1"/>
      </xdr:nvSpPr>
      <xdr:spPr>
        <a:xfrm>
          <a:off x="2608580" y="163525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102,301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96</xdr:row>
      <xdr:rowOff>64770</xdr:rowOff>
    </xdr:from>
    <xdr:to xmlns:xdr="http://schemas.openxmlformats.org/drawingml/2006/spreadsheetDrawing">
      <xdr:col>3</xdr:col>
      <xdr:colOff>3175</xdr:colOff>
      <xdr:row>96</xdr:row>
      <xdr:rowOff>166370</xdr:rowOff>
    </xdr:to>
    <xdr:sp macro="" textlink="">
      <xdr:nvSpPr>
        <xdr:cNvPr id="260" name="円/楕円 259"/>
        <xdr:cNvSpPr/>
      </xdr:nvSpPr>
      <xdr:spPr>
        <a:xfrm>
          <a:off x="196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95</xdr:row>
      <xdr:rowOff>11430</xdr:rowOff>
    </xdr:from>
    <xdr:ext cx="598805" cy="259080"/>
    <xdr:sp macro="" textlink="">
      <xdr:nvSpPr>
        <xdr:cNvPr id="261" name="テキスト ボックス 260"/>
        <xdr:cNvSpPr txBox="1"/>
      </xdr:nvSpPr>
      <xdr:spPr>
        <a:xfrm>
          <a:off x="1719580" y="16299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96</xdr:row>
      <xdr:rowOff>4445</xdr:rowOff>
    </xdr:from>
    <xdr:to xmlns:xdr="http://schemas.openxmlformats.org/drawingml/2006/spreadsheetDrawing">
      <xdr:col>1</xdr:col>
      <xdr:colOff>485775</xdr:colOff>
      <xdr:row>96</xdr:row>
      <xdr:rowOff>106045</xdr:rowOff>
    </xdr:to>
    <xdr:sp macro="" textlink="">
      <xdr:nvSpPr>
        <xdr:cNvPr id="262" name="円/楕円 261"/>
        <xdr:cNvSpPr/>
      </xdr:nvSpPr>
      <xdr:spPr>
        <a:xfrm>
          <a:off x="107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94</xdr:row>
      <xdr:rowOff>122555</xdr:rowOff>
    </xdr:from>
    <xdr:ext cx="598805" cy="254635"/>
    <xdr:sp macro="" textlink="">
      <xdr:nvSpPr>
        <xdr:cNvPr id="263" name="テキスト ボックス 262"/>
        <xdr:cNvSpPr txBox="1"/>
      </xdr:nvSpPr>
      <xdr:spPr>
        <a:xfrm>
          <a:off x="830580" y="162388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132,209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144145</xdr:rowOff>
    </xdr:from>
    <xdr:ext cx="527050" cy="254635"/>
    <xdr:sp macro="" textlink="">
      <xdr:nvSpPr>
        <xdr:cNvPr id="277" name="テキスト ボックス 276"/>
        <xdr:cNvSpPr txBox="1"/>
      </xdr:nvSpPr>
      <xdr:spPr>
        <a:xfrm>
          <a:off x="6072505" y="6316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34</xdr:row>
      <xdr:rowOff>160655</xdr:rowOff>
    </xdr:from>
    <xdr:ext cx="527050" cy="259080"/>
    <xdr:sp macro="" textlink="">
      <xdr:nvSpPr>
        <xdr:cNvPr id="279" name="テキスト ボックス 278"/>
        <xdr:cNvSpPr txBox="1"/>
      </xdr:nvSpPr>
      <xdr:spPr>
        <a:xfrm>
          <a:off x="6072505" y="5989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6350</xdr:rowOff>
    </xdr:from>
    <xdr:ext cx="527050" cy="254635"/>
    <xdr:sp macro="" textlink="">
      <xdr:nvSpPr>
        <xdr:cNvPr id="281" name="テキスト ボックス 280"/>
        <xdr:cNvSpPr txBox="1"/>
      </xdr:nvSpPr>
      <xdr:spPr>
        <a:xfrm>
          <a:off x="6072505" y="5664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31</xdr:row>
      <xdr:rowOff>22225</xdr:rowOff>
    </xdr:from>
    <xdr:ext cx="527050" cy="258445"/>
    <xdr:sp macro="" textlink="">
      <xdr:nvSpPr>
        <xdr:cNvPr id="283" name="テキスト ボックス 282"/>
        <xdr:cNvSpPr txBox="1"/>
      </xdr:nvSpPr>
      <xdr:spPr>
        <a:xfrm>
          <a:off x="6072505" y="5337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38100</xdr:rowOff>
    </xdr:from>
    <xdr:ext cx="591185" cy="259080"/>
    <xdr:sp macro="" textlink="">
      <xdr:nvSpPr>
        <xdr:cNvPr id="285" name="テキスト ボックス 284"/>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1185" cy="254635"/>
    <xdr:sp macro="" textlink="">
      <xdr:nvSpPr>
        <xdr:cNvPr id="287" name="テキスト ボックス 286"/>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22860</xdr:rowOff>
    </xdr:from>
    <xdr:to xmlns:xdr="http://schemas.openxmlformats.org/drawingml/2006/spreadsheetDrawing">
      <xdr:col>15</xdr:col>
      <xdr:colOff>180340</xdr:colOff>
      <xdr:row>39</xdr:row>
      <xdr:rowOff>99060</xdr:rowOff>
    </xdr:to>
    <xdr:cxnSp macro="">
      <xdr:nvCxnSpPr>
        <xdr:cNvPr id="289" name="直線コネクタ 288"/>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137160</xdr:rowOff>
    </xdr:from>
    <xdr:ext cx="249555" cy="259080"/>
    <xdr:sp macro="" textlink="">
      <xdr:nvSpPr>
        <xdr:cNvPr id="290" name="労働費最小値テキスト"/>
        <xdr:cNvSpPr txBox="1"/>
      </xdr:nvSpPr>
      <xdr:spPr>
        <a:xfrm>
          <a:off x="10528300" y="682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99060</xdr:rowOff>
    </xdr:from>
    <xdr:to xmlns:xdr="http://schemas.openxmlformats.org/drawingml/2006/spreadsheetDrawing">
      <xdr:col>15</xdr:col>
      <xdr:colOff>269875</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140970</xdr:rowOff>
    </xdr:from>
    <xdr:ext cx="534670" cy="259080"/>
    <xdr:sp macro="" textlink="">
      <xdr:nvSpPr>
        <xdr:cNvPr id="292" name="労働費最大値テキスト"/>
        <xdr:cNvSpPr txBox="1"/>
      </xdr:nvSpPr>
      <xdr:spPr>
        <a:xfrm>
          <a:off x="10528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22860</xdr:rowOff>
    </xdr:from>
    <xdr:to xmlns:xdr="http://schemas.openxmlformats.org/drawingml/2006/spreadsheetDrawing">
      <xdr:col>15</xdr:col>
      <xdr:colOff>269875</xdr:colOff>
      <xdr:row>30</xdr:row>
      <xdr:rowOff>22860</xdr:rowOff>
    </xdr:to>
    <xdr:cxnSp macro="">
      <xdr:nvCxnSpPr>
        <xdr:cNvPr id="293" name="直線コネクタ 292"/>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38</xdr:row>
      <xdr:rowOff>52070</xdr:rowOff>
    </xdr:from>
    <xdr:to xmlns:xdr="http://schemas.openxmlformats.org/drawingml/2006/spreadsheetDrawing">
      <xdr:col>15</xdr:col>
      <xdr:colOff>180975</xdr:colOff>
      <xdr:row>38</xdr:row>
      <xdr:rowOff>123825</xdr:rowOff>
    </xdr:to>
    <xdr:cxnSp macro="">
      <xdr:nvCxnSpPr>
        <xdr:cNvPr id="294" name="直線コネクタ 293"/>
        <xdr:cNvCxnSpPr/>
      </xdr:nvCxnSpPr>
      <xdr:spPr>
        <a:xfrm>
          <a:off x="9639300" y="6567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10160</xdr:rowOff>
    </xdr:from>
    <xdr:ext cx="378460" cy="259080"/>
    <xdr:sp macro="" textlink="">
      <xdr:nvSpPr>
        <xdr:cNvPr id="295" name="労働費平均値テキスト"/>
        <xdr:cNvSpPr txBox="1"/>
      </xdr:nvSpPr>
      <xdr:spPr>
        <a:xfrm>
          <a:off x="10528300" y="66967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39</xdr:row>
      <xdr:rowOff>31750</xdr:rowOff>
    </xdr:from>
    <xdr:to xmlns:xdr="http://schemas.openxmlformats.org/drawingml/2006/spreadsheetDrawing">
      <xdr:col>15</xdr:col>
      <xdr:colOff>231775</xdr:colOff>
      <xdr:row>39</xdr:row>
      <xdr:rowOff>133350</xdr:rowOff>
    </xdr:to>
    <xdr:sp macro="" textlink="">
      <xdr:nvSpPr>
        <xdr:cNvPr id="296" name="フローチャート : 判断 295"/>
        <xdr:cNvSpPr/>
      </xdr:nvSpPr>
      <xdr:spPr>
        <a:xfrm>
          <a:off x="10426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37</xdr:row>
      <xdr:rowOff>161925</xdr:rowOff>
    </xdr:from>
    <xdr:to xmlns:xdr="http://schemas.openxmlformats.org/drawingml/2006/spreadsheetDrawing">
      <xdr:col>14</xdr:col>
      <xdr:colOff>28575</xdr:colOff>
      <xdr:row>38</xdr:row>
      <xdr:rowOff>52070</xdr:rowOff>
    </xdr:to>
    <xdr:cxnSp macro="">
      <xdr:nvCxnSpPr>
        <xdr:cNvPr id="297" name="直線コネクタ 296"/>
        <xdr:cNvCxnSpPr/>
      </xdr:nvCxnSpPr>
      <xdr:spPr>
        <a:xfrm>
          <a:off x="8750935" y="6505575"/>
          <a:ext cx="88836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39</xdr:row>
      <xdr:rowOff>2540</xdr:rowOff>
    </xdr:from>
    <xdr:to xmlns:xdr="http://schemas.openxmlformats.org/drawingml/2006/spreadsheetDrawing">
      <xdr:col>14</xdr:col>
      <xdr:colOff>79375</xdr:colOff>
      <xdr:row>39</xdr:row>
      <xdr:rowOff>104140</xdr:rowOff>
    </xdr:to>
    <xdr:sp macro="" textlink="">
      <xdr:nvSpPr>
        <xdr:cNvPr id="298" name="フローチャート : 判断 297"/>
        <xdr:cNvSpPr/>
      </xdr:nvSpPr>
      <xdr:spPr>
        <a:xfrm>
          <a:off x="958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39</xdr:row>
      <xdr:rowOff>95250</xdr:rowOff>
    </xdr:from>
    <xdr:ext cx="465455" cy="259080"/>
    <xdr:sp macro="" textlink="">
      <xdr:nvSpPr>
        <xdr:cNvPr id="299" name="テキスト ボックス 298"/>
        <xdr:cNvSpPr txBox="1"/>
      </xdr:nvSpPr>
      <xdr:spPr>
        <a:xfrm>
          <a:off x="9404350" y="6781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112395</xdr:rowOff>
    </xdr:from>
    <xdr:to xmlns:xdr="http://schemas.openxmlformats.org/drawingml/2006/spreadsheetDrawing">
      <xdr:col>12</xdr:col>
      <xdr:colOff>511810</xdr:colOff>
      <xdr:row>37</xdr:row>
      <xdr:rowOff>161925</xdr:rowOff>
    </xdr:to>
    <xdr:cxnSp macro="">
      <xdr:nvCxnSpPr>
        <xdr:cNvPr id="300" name="直線コネクタ 299"/>
        <xdr:cNvCxnSpPr/>
      </xdr:nvCxnSpPr>
      <xdr:spPr>
        <a:xfrm>
          <a:off x="7861300" y="6456045"/>
          <a:ext cx="88963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38</xdr:row>
      <xdr:rowOff>148590</xdr:rowOff>
    </xdr:from>
    <xdr:to xmlns:xdr="http://schemas.openxmlformats.org/drawingml/2006/spreadsheetDrawing">
      <xdr:col>12</xdr:col>
      <xdr:colOff>561975</xdr:colOff>
      <xdr:row>39</xdr:row>
      <xdr:rowOff>78740</xdr:rowOff>
    </xdr:to>
    <xdr:sp macro="" textlink="">
      <xdr:nvSpPr>
        <xdr:cNvPr id="301" name="フローチャート : 判断 300"/>
        <xdr:cNvSpPr/>
      </xdr:nvSpPr>
      <xdr:spPr>
        <a:xfrm>
          <a:off x="869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39</xdr:row>
      <xdr:rowOff>69850</xdr:rowOff>
    </xdr:from>
    <xdr:ext cx="465455" cy="259080"/>
    <xdr:sp macro="" textlink="">
      <xdr:nvSpPr>
        <xdr:cNvPr id="302" name="テキスト ボックス 301"/>
        <xdr:cNvSpPr txBox="1"/>
      </xdr:nvSpPr>
      <xdr:spPr>
        <a:xfrm>
          <a:off x="8515350" y="6756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112395</xdr:rowOff>
    </xdr:from>
    <xdr:to xmlns:xdr="http://schemas.openxmlformats.org/drawingml/2006/spreadsheetDrawing">
      <xdr:col>11</xdr:col>
      <xdr:colOff>307975</xdr:colOff>
      <xdr:row>38</xdr:row>
      <xdr:rowOff>6350</xdr:rowOff>
    </xdr:to>
    <xdr:cxnSp macro="">
      <xdr:nvCxnSpPr>
        <xdr:cNvPr id="303" name="直線コネクタ 302"/>
        <xdr:cNvCxnSpPr/>
      </xdr:nvCxnSpPr>
      <xdr:spPr>
        <a:xfrm flipV="1">
          <a:off x="6972300" y="64560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38</xdr:row>
      <xdr:rowOff>148590</xdr:rowOff>
    </xdr:from>
    <xdr:to xmlns:xdr="http://schemas.openxmlformats.org/drawingml/2006/spreadsheetDrawing">
      <xdr:col>11</xdr:col>
      <xdr:colOff>358775</xdr:colOff>
      <xdr:row>39</xdr:row>
      <xdr:rowOff>78740</xdr:rowOff>
    </xdr:to>
    <xdr:sp macro="" textlink="">
      <xdr:nvSpPr>
        <xdr:cNvPr id="304" name="フローチャート : 判断 303"/>
        <xdr:cNvSpPr/>
      </xdr:nvSpPr>
      <xdr:spPr>
        <a:xfrm>
          <a:off x="781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39</xdr:row>
      <xdr:rowOff>69850</xdr:rowOff>
    </xdr:from>
    <xdr:ext cx="469900" cy="259080"/>
    <xdr:sp macro="" textlink="">
      <xdr:nvSpPr>
        <xdr:cNvPr id="305" name="テキスト ボックス 304"/>
        <xdr:cNvSpPr txBox="1"/>
      </xdr:nvSpPr>
      <xdr:spPr>
        <a:xfrm>
          <a:off x="7626350" y="675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38</xdr:row>
      <xdr:rowOff>83185</xdr:rowOff>
    </xdr:from>
    <xdr:to xmlns:xdr="http://schemas.openxmlformats.org/drawingml/2006/spreadsheetDrawing">
      <xdr:col>10</xdr:col>
      <xdr:colOff>155575</xdr:colOff>
      <xdr:row>39</xdr:row>
      <xdr:rowOff>13335</xdr:rowOff>
    </xdr:to>
    <xdr:sp macro="" textlink="">
      <xdr:nvSpPr>
        <xdr:cNvPr id="306" name="フローチャート : 判断 305"/>
        <xdr:cNvSpPr/>
      </xdr:nvSpPr>
      <xdr:spPr>
        <a:xfrm>
          <a:off x="6922135" y="65982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39</xdr:row>
      <xdr:rowOff>4445</xdr:rowOff>
    </xdr:from>
    <xdr:ext cx="469900" cy="259080"/>
    <xdr:sp macro="" textlink="">
      <xdr:nvSpPr>
        <xdr:cNvPr id="307" name="テキスト ボックス 306"/>
        <xdr:cNvSpPr txBox="1"/>
      </xdr:nvSpPr>
      <xdr:spPr>
        <a:xfrm>
          <a:off x="6737350" y="6690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6920" cy="259080"/>
    <xdr:sp macro="" textlink="">
      <xdr:nvSpPr>
        <xdr:cNvPr id="309" name="テキスト ボックス 308"/>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7555" cy="259080"/>
    <xdr:sp macro="" textlink="">
      <xdr:nvSpPr>
        <xdr:cNvPr id="310" name="テキスト ボックス 309"/>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7555" cy="259080"/>
    <xdr:sp macro="" textlink="">
      <xdr:nvSpPr>
        <xdr:cNvPr id="311" name="テキスト ボックス 310"/>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7555" cy="259080"/>
    <xdr:sp macro="" textlink="">
      <xdr:nvSpPr>
        <xdr:cNvPr id="312" name="テキスト ボックス 311"/>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38</xdr:row>
      <xdr:rowOff>73025</xdr:rowOff>
    </xdr:from>
    <xdr:to xmlns:xdr="http://schemas.openxmlformats.org/drawingml/2006/spreadsheetDrawing">
      <xdr:col>15</xdr:col>
      <xdr:colOff>231775</xdr:colOff>
      <xdr:row>39</xdr:row>
      <xdr:rowOff>3175</xdr:rowOff>
    </xdr:to>
    <xdr:sp macro="" textlink="">
      <xdr:nvSpPr>
        <xdr:cNvPr id="313" name="円/楕円 312"/>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95885</xdr:rowOff>
    </xdr:from>
    <xdr:ext cx="469900" cy="259080"/>
    <xdr:sp macro="" textlink="">
      <xdr:nvSpPr>
        <xdr:cNvPr id="314" name="労働費該当値テキスト"/>
        <xdr:cNvSpPr txBox="1"/>
      </xdr:nvSpPr>
      <xdr:spPr>
        <a:xfrm>
          <a:off x="10528300" y="643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38</xdr:row>
      <xdr:rowOff>1270</xdr:rowOff>
    </xdr:from>
    <xdr:to xmlns:xdr="http://schemas.openxmlformats.org/drawingml/2006/spreadsheetDrawing">
      <xdr:col>14</xdr:col>
      <xdr:colOff>79375</xdr:colOff>
      <xdr:row>38</xdr:row>
      <xdr:rowOff>102870</xdr:rowOff>
    </xdr:to>
    <xdr:sp macro="" textlink="">
      <xdr:nvSpPr>
        <xdr:cNvPr id="315" name="円/楕円 314"/>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36</xdr:row>
      <xdr:rowOff>119380</xdr:rowOff>
    </xdr:from>
    <xdr:ext cx="534670" cy="259080"/>
    <xdr:sp macro="" textlink="">
      <xdr:nvSpPr>
        <xdr:cNvPr id="316" name="テキスト ボックス 315"/>
        <xdr:cNvSpPr txBox="1"/>
      </xdr:nvSpPr>
      <xdr:spPr>
        <a:xfrm>
          <a:off x="9371965" y="629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111125</xdr:rowOff>
    </xdr:from>
    <xdr:to xmlns:xdr="http://schemas.openxmlformats.org/drawingml/2006/spreadsheetDrawing">
      <xdr:col>12</xdr:col>
      <xdr:colOff>561975</xdr:colOff>
      <xdr:row>38</xdr:row>
      <xdr:rowOff>41275</xdr:rowOff>
    </xdr:to>
    <xdr:sp macro="" textlink="">
      <xdr:nvSpPr>
        <xdr:cNvPr id="317" name="円/楕円 316"/>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36</xdr:row>
      <xdr:rowOff>57785</xdr:rowOff>
    </xdr:from>
    <xdr:ext cx="534670" cy="259080"/>
    <xdr:sp macro="" textlink="">
      <xdr:nvSpPr>
        <xdr:cNvPr id="318" name="テキスト ボックス 317"/>
        <xdr:cNvSpPr txBox="1"/>
      </xdr:nvSpPr>
      <xdr:spPr>
        <a:xfrm>
          <a:off x="8482965"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61595</xdr:rowOff>
    </xdr:from>
    <xdr:to xmlns:xdr="http://schemas.openxmlformats.org/drawingml/2006/spreadsheetDrawing">
      <xdr:col>11</xdr:col>
      <xdr:colOff>358775</xdr:colOff>
      <xdr:row>37</xdr:row>
      <xdr:rowOff>163195</xdr:rowOff>
    </xdr:to>
    <xdr:sp macro="" textlink="">
      <xdr:nvSpPr>
        <xdr:cNvPr id="319" name="円/楕円 318"/>
        <xdr:cNvSpPr/>
      </xdr:nvSpPr>
      <xdr:spPr>
        <a:xfrm>
          <a:off x="781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36</xdr:row>
      <xdr:rowOff>8255</xdr:rowOff>
    </xdr:from>
    <xdr:ext cx="534670" cy="254635"/>
    <xdr:sp macro="" textlink="">
      <xdr:nvSpPr>
        <xdr:cNvPr id="320" name="テキスト ボックス 319"/>
        <xdr:cNvSpPr txBox="1"/>
      </xdr:nvSpPr>
      <xdr:spPr>
        <a:xfrm>
          <a:off x="7593965" y="61804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37</xdr:row>
      <xdr:rowOff>126365</xdr:rowOff>
    </xdr:from>
    <xdr:to xmlns:xdr="http://schemas.openxmlformats.org/drawingml/2006/spreadsheetDrawing">
      <xdr:col>10</xdr:col>
      <xdr:colOff>155575</xdr:colOff>
      <xdr:row>38</xdr:row>
      <xdr:rowOff>56515</xdr:rowOff>
    </xdr:to>
    <xdr:sp macro="" textlink="">
      <xdr:nvSpPr>
        <xdr:cNvPr id="321" name="円/楕円 320"/>
        <xdr:cNvSpPr/>
      </xdr:nvSpPr>
      <xdr:spPr>
        <a:xfrm>
          <a:off x="6922135" y="64700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36</xdr:row>
      <xdr:rowOff>73025</xdr:rowOff>
    </xdr:from>
    <xdr:ext cx="530225" cy="259080"/>
    <xdr:sp macro="" textlink="">
      <xdr:nvSpPr>
        <xdr:cNvPr id="322" name="テキスト ボックス 321"/>
        <xdr:cNvSpPr txBox="1"/>
      </xdr:nvSpPr>
      <xdr:spPr>
        <a:xfrm>
          <a:off x="6705600" y="6245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99060</xdr:rowOff>
    </xdr:from>
    <xdr:to xmlns:xdr="http://schemas.openxmlformats.org/drawingml/2006/spreadsheetDrawing">
      <xdr:col>16</xdr:col>
      <xdr:colOff>307975</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128270</xdr:rowOff>
    </xdr:from>
    <xdr:ext cx="248920" cy="259080"/>
    <xdr:sp macro="" textlink="">
      <xdr:nvSpPr>
        <xdr:cNvPr id="334" name="テキスト ボックス 333"/>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114935</xdr:rowOff>
    </xdr:from>
    <xdr:to xmlns:xdr="http://schemas.openxmlformats.org/drawingml/2006/spreadsheetDrawing">
      <xdr:col>16</xdr:col>
      <xdr:colOff>307975</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144145</xdr:rowOff>
    </xdr:from>
    <xdr:ext cx="591185" cy="254635"/>
    <xdr:sp macro="" textlink="">
      <xdr:nvSpPr>
        <xdr:cNvPr id="336" name="テキスト ボックス 335"/>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132080</xdr:rowOff>
    </xdr:from>
    <xdr:to xmlns:xdr="http://schemas.openxmlformats.org/drawingml/2006/spreadsheetDrawing">
      <xdr:col>16</xdr:col>
      <xdr:colOff>307975</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160655</xdr:rowOff>
    </xdr:from>
    <xdr:ext cx="591185" cy="259080"/>
    <xdr:sp macro="" textlink="">
      <xdr:nvSpPr>
        <xdr:cNvPr id="338" name="テキスト ボックス 337"/>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147955</xdr:rowOff>
    </xdr:from>
    <xdr:to xmlns:xdr="http://schemas.openxmlformats.org/drawingml/2006/spreadsheetDrawing">
      <xdr:col>16</xdr:col>
      <xdr:colOff>307975</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6350</xdr:rowOff>
    </xdr:from>
    <xdr:ext cx="591185" cy="254635"/>
    <xdr:sp macro="" textlink="">
      <xdr:nvSpPr>
        <xdr:cNvPr id="340" name="テキスト ボックス 339"/>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51</xdr:row>
      <xdr:rowOff>164465</xdr:rowOff>
    </xdr:from>
    <xdr:to xmlns:xdr="http://schemas.openxmlformats.org/drawingml/2006/spreadsheetDrawing">
      <xdr:col>16</xdr:col>
      <xdr:colOff>307975</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51</xdr:row>
      <xdr:rowOff>22225</xdr:rowOff>
    </xdr:from>
    <xdr:ext cx="685800" cy="258445"/>
    <xdr:sp macro="" textlink="">
      <xdr:nvSpPr>
        <xdr:cNvPr id="342" name="テキスト ボックス 341"/>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8890</xdr:rowOff>
    </xdr:from>
    <xdr:to xmlns:xdr="http://schemas.openxmlformats.org/drawingml/2006/spreadsheetDrawing">
      <xdr:col>16</xdr:col>
      <xdr:colOff>307975</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49</xdr:row>
      <xdr:rowOff>38100</xdr:rowOff>
    </xdr:from>
    <xdr:ext cx="685800" cy="259080"/>
    <xdr:sp macro="" textlink="">
      <xdr:nvSpPr>
        <xdr:cNvPr id="344" name="テキスト ボックス 343"/>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4635"/>
    <xdr:sp macro="" textlink="">
      <xdr:nvSpPr>
        <xdr:cNvPr id="346" name="テキスト ボックス 345"/>
        <xdr:cNvSpPr txBox="1"/>
      </xdr:nvSpPr>
      <xdr:spPr>
        <a:xfrm>
          <a:off x="5918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56515</xdr:rowOff>
    </xdr:from>
    <xdr:to xmlns:xdr="http://schemas.openxmlformats.org/drawingml/2006/spreadsheetDrawing">
      <xdr:col>15</xdr:col>
      <xdr:colOff>180340</xdr:colOff>
      <xdr:row>59</xdr:row>
      <xdr:rowOff>80010</xdr:rowOff>
    </xdr:to>
    <xdr:cxnSp macro="">
      <xdr:nvCxnSpPr>
        <xdr:cNvPr id="348" name="直線コネクタ 347"/>
        <xdr:cNvCxnSpPr/>
      </xdr:nvCxnSpPr>
      <xdr:spPr>
        <a:xfrm flipV="1">
          <a:off x="10475595" y="880046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83820</xdr:rowOff>
    </xdr:from>
    <xdr:ext cx="534670" cy="259080"/>
    <xdr:sp macro="" textlink="">
      <xdr:nvSpPr>
        <xdr:cNvPr id="349" name="農林水産業費最小値テキスト"/>
        <xdr:cNvSpPr txBox="1"/>
      </xdr:nvSpPr>
      <xdr:spPr>
        <a:xfrm>
          <a:off x="10528300" y="1019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80010</xdr:rowOff>
    </xdr:from>
    <xdr:to xmlns:xdr="http://schemas.openxmlformats.org/drawingml/2006/spreadsheetDrawing">
      <xdr:col>15</xdr:col>
      <xdr:colOff>269875</xdr:colOff>
      <xdr:row>59</xdr:row>
      <xdr:rowOff>80010</xdr:rowOff>
    </xdr:to>
    <xdr:cxnSp macro="">
      <xdr:nvCxnSpPr>
        <xdr:cNvPr id="350" name="直線コネクタ 349"/>
        <xdr:cNvCxnSpPr/>
      </xdr:nvCxnSpPr>
      <xdr:spPr>
        <a:xfrm>
          <a:off x="10388600" y="1019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50</xdr:row>
      <xdr:rowOff>3175</xdr:rowOff>
    </xdr:from>
    <xdr:ext cx="690245" cy="259080"/>
    <xdr:sp macro="" textlink="">
      <xdr:nvSpPr>
        <xdr:cNvPr id="351" name="農林水産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56515</xdr:rowOff>
    </xdr:from>
    <xdr:to xmlns:xdr="http://schemas.openxmlformats.org/drawingml/2006/spreadsheetDrawing">
      <xdr:col>15</xdr:col>
      <xdr:colOff>269875</xdr:colOff>
      <xdr:row>51</xdr:row>
      <xdr:rowOff>56515</xdr:rowOff>
    </xdr:to>
    <xdr:cxnSp macro="">
      <xdr:nvCxnSpPr>
        <xdr:cNvPr id="352" name="直線コネクタ 351"/>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128905</xdr:rowOff>
    </xdr:from>
    <xdr:to xmlns:xdr="http://schemas.openxmlformats.org/drawingml/2006/spreadsheetDrawing">
      <xdr:col>15</xdr:col>
      <xdr:colOff>180975</xdr:colOff>
      <xdr:row>59</xdr:row>
      <xdr:rowOff>27305</xdr:rowOff>
    </xdr:to>
    <xdr:cxnSp macro="">
      <xdr:nvCxnSpPr>
        <xdr:cNvPr id="353" name="直線コネクタ 352"/>
        <xdr:cNvCxnSpPr/>
      </xdr:nvCxnSpPr>
      <xdr:spPr>
        <a:xfrm>
          <a:off x="9639300" y="1007300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72390</xdr:rowOff>
    </xdr:from>
    <xdr:ext cx="598805" cy="259080"/>
    <xdr:sp macro="" textlink="">
      <xdr:nvSpPr>
        <xdr:cNvPr id="354" name="農林水産業費平均値テキスト"/>
        <xdr:cNvSpPr txBox="1"/>
      </xdr:nvSpPr>
      <xdr:spPr>
        <a:xfrm>
          <a:off x="10528300" y="984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49530</xdr:rowOff>
    </xdr:from>
    <xdr:to xmlns:xdr="http://schemas.openxmlformats.org/drawingml/2006/spreadsheetDrawing">
      <xdr:col>15</xdr:col>
      <xdr:colOff>231775</xdr:colOff>
      <xdr:row>58</xdr:row>
      <xdr:rowOff>151130</xdr:rowOff>
    </xdr:to>
    <xdr:sp macro="" textlink="">
      <xdr:nvSpPr>
        <xdr:cNvPr id="355" name="フローチャート : 判断 354"/>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128905</xdr:rowOff>
    </xdr:from>
    <xdr:to xmlns:xdr="http://schemas.openxmlformats.org/drawingml/2006/spreadsheetDrawing">
      <xdr:col>14</xdr:col>
      <xdr:colOff>28575</xdr:colOff>
      <xdr:row>59</xdr:row>
      <xdr:rowOff>45085</xdr:rowOff>
    </xdr:to>
    <xdr:cxnSp macro="">
      <xdr:nvCxnSpPr>
        <xdr:cNvPr id="356" name="直線コネクタ 355"/>
        <xdr:cNvCxnSpPr/>
      </xdr:nvCxnSpPr>
      <xdr:spPr>
        <a:xfrm flipV="1">
          <a:off x="8750935" y="10073005"/>
          <a:ext cx="88836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58</xdr:row>
      <xdr:rowOff>33655</xdr:rowOff>
    </xdr:from>
    <xdr:to xmlns:xdr="http://schemas.openxmlformats.org/drawingml/2006/spreadsheetDrawing">
      <xdr:col>14</xdr:col>
      <xdr:colOff>79375</xdr:colOff>
      <xdr:row>58</xdr:row>
      <xdr:rowOff>135255</xdr:rowOff>
    </xdr:to>
    <xdr:sp macro="" textlink="">
      <xdr:nvSpPr>
        <xdr:cNvPr id="357" name="フローチャート : 判断 356"/>
        <xdr:cNvSpPr/>
      </xdr:nvSpPr>
      <xdr:spPr>
        <a:xfrm>
          <a:off x="9588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56</xdr:row>
      <xdr:rowOff>151765</xdr:rowOff>
    </xdr:from>
    <xdr:ext cx="598805" cy="259080"/>
    <xdr:sp macro="" textlink="">
      <xdr:nvSpPr>
        <xdr:cNvPr id="358" name="テキスト ボックス 357"/>
        <xdr:cNvSpPr txBox="1"/>
      </xdr:nvSpPr>
      <xdr:spPr>
        <a:xfrm>
          <a:off x="9339580" y="975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59</xdr:row>
      <xdr:rowOff>45085</xdr:rowOff>
    </xdr:from>
    <xdr:to xmlns:xdr="http://schemas.openxmlformats.org/drawingml/2006/spreadsheetDrawing">
      <xdr:col>12</xdr:col>
      <xdr:colOff>511810</xdr:colOff>
      <xdr:row>59</xdr:row>
      <xdr:rowOff>63500</xdr:rowOff>
    </xdr:to>
    <xdr:cxnSp macro="">
      <xdr:nvCxnSpPr>
        <xdr:cNvPr id="359" name="直線コネクタ 358"/>
        <xdr:cNvCxnSpPr/>
      </xdr:nvCxnSpPr>
      <xdr:spPr>
        <a:xfrm flipV="1">
          <a:off x="7861300" y="10160635"/>
          <a:ext cx="8896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58</xdr:row>
      <xdr:rowOff>27940</xdr:rowOff>
    </xdr:from>
    <xdr:to xmlns:xdr="http://schemas.openxmlformats.org/drawingml/2006/spreadsheetDrawing">
      <xdr:col>12</xdr:col>
      <xdr:colOff>561975</xdr:colOff>
      <xdr:row>58</xdr:row>
      <xdr:rowOff>129540</xdr:rowOff>
    </xdr:to>
    <xdr:sp macro="" textlink="">
      <xdr:nvSpPr>
        <xdr:cNvPr id="360" name="フローチャート : 判断 359"/>
        <xdr:cNvSpPr/>
      </xdr:nvSpPr>
      <xdr:spPr>
        <a:xfrm>
          <a:off x="8699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56</xdr:row>
      <xdr:rowOff>146050</xdr:rowOff>
    </xdr:from>
    <xdr:ext cx="594360" cy="254635"/>
    <xdr:sp macro="" textlink="">
      <xdr:nvSpPr>
        <xdr:cNvPr id="361" name="テキスト ボックス 360"/>
        <xdr:cNvSpPr txBox="1"/>
      </xdr:nvSpPr>
      <xdr:spPr>
        <a:xfrm>
          <a:off x="8450580" y="97472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59</xdr:row>
      <xdr:rowOff>57785</xdr:rowOff>
    </xdr:from>
    <xdr:to xmlns:xdr="http://schemas.openxmlformats.org/drawingml/2006/spreadsheetDrawing">
      <xdr:col>11</xdr:col>
      <xdr:colOff>307975</xdr:colOff>
      <xdr:row>59</xdr:row>
      <xdr:rowOff>63500</xdr:rowOff>
    </xdr:to>
    <xdr:cxnSp macro="">
      <xdr:nvCxnSpPr>
        <xdr:cNvPr id="362" name="直線コネクタ 361"/>
        <xdr:cNvCxnSpPr/>
      </xdr:nvCxnSpPr>
      <xdr:spPr>
        <a:xfrm>
          <a:off x="6972300" y="10173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62230</xdr:rowOff>
    </xdr:from>
    <xdr:to xmlns:xdr="http://schemas.openxmlformats.org/drawingml/2006/spreadsheetDrawing">
      <xdr:col>11</xdr:col>
      <xdr:colOff>358775</xdr:colOff>
      <xdr:row>58</xdr:row>
      <xdr:rowOff>163830</xdr:rowOff>
    </xdr:to>
    <xdr:sp macro="" textlink="">
      <xdr:nvSpPr>
        <xdr:cNvPr id="363" name="フローチャート : 判断 362"/>
        <xdr:cNvSpPr/>
      </xdr:nvSpPr>
      <xdr:spPr>
        <a:xfrm>
          <a:off x="7810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57</xdr:row>
      <xdr:rowOff>8890</xdr:rowOff>
    </xdr:from>
    <xdr:ext cx="594360" cy="254635"/>
    <xdr:sp macro="" textlink="">
      <xdr:nvSpPr>
        <xdr:cNvPr id="364" name="テキスト ボックス 363"/>
        <xdr:cNvSpPr txBox="1"/>
      </xdr:nvSpPr>
      <xdr:spPr>
        <a:xfrm>
          <a:off x="7561580" y="97815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74930</xdr:rowOff>
    </xdr:from>
    <xdr:to xmlns:xdr="http://schemas.openxmlformats.org/drawingml/2006/spreadsheetDrawing">
      <xdr:col>10</xdr:col>
      <xdr:colOff>155575</xdr:colOff>
      <xdr:row>59</xdr:row>
      <xdr:rowOff>4445</xdr:rowOff>
    </xdr:to>
    <xdr:sp macro="" textlink="">
      <xdr:nvSpPr>
        <xdr:cNvPr id="365" name="フローチャート : 判断 364"/>
        <xdr:cNvSpPr/>
      </xdr:nvSpPr>
      <xdr:spPr>
        <a:xfrm>
          <a:off x="6922135" y="100190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57</xdr:row>
      <xdr:rowOff>20955</xdr:rowOff>
    </xdr:from>
    <xdr:ext cx="593725" cy="254635"/>
    <xdr:sp macro="" textlink="">
      <xdr:nvSpPr>
        <xdr:cNvPr id="366" name="テキスト ボックス 365"/>
        <xdr:cNvSpPr txBox="1"/>
      </xdr:nvSpPr>
      <xdr:spPr>
        <a:xfrm>
          <a:off x="6672580" y="979360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6920" cy="259080"/>
    <xdr:sp macro="" textlink="">
      <xdr:nvSpPr>
        <xdr:cNvPr id="368" name="テキスト ボックス 367"/>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7555" cy="259080"/>
    <xdr:sp macro="" textlink="">
      <xdr:nvSpPr>
        <xdr:cNvPr id="369" name="テキスト ボックス 368"/>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7555" cy="259080"/>
    <xdr:sp macro="" textlink="">
      <xdr:nvSpPr>
        <xdr:cNvPr id="370" name="テキスト ボックス 369"/>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7555" cy="259080"/>
    <xdr:sp macro="" textlink="">
      <xdr:nvSpPr>
        <xdr:cNvPr id="371" name="テキスト ボックス 370"/>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147955</xdr:rowOff>
    </xdr:from>
    <xdr:to xmlns:xdr="http://schemas.openxmlformats.org/drawingml/2006/spreadsheetDrawing">
      <xdr:col>15</xdr:col>
      <xdr:colOff>231775</xdr:colOff>
      <xdr:row>59</xdr:row>
      <xdr:rowOff>78105</xdr:rowOff>
    </xdr:to>
    <xdr:sp macro="" textlink="">
      <xdr:nvSpPr>
        <xdr:cNvPr id="372" name="円/楕円 371"/>
        <xdr:cNvSpPr/>
      </xdr:nvSpPr>
      <xdr:spPr>
        <a:xfrm>
          <a:off x="10426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63500</xdr:rowOff>
    </xdr:from>
    <xdr:ext cx="534670" cy="254635"/>
    <xdr:sp macro="" textlink="">
      <xdr:nvSpPr>
        <xdr:cNvPr id="373" name="農林水産業費該当値テキスト"/>
        <xdr:cNvSpPr txBox="1"/>
      </xdr:nvSpPr>
      <xdr:spPr>
        <a:xfrm>
          <a:off x="10528300" y="10007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65,556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78105</xdr:rowOff>
    </xdr:from>
    <xdr:to xmlns:xdr="http://schemas.openxmlformats.org/drawingml/2006/spreadsheetDrawing">
      <xdr:col>14</xdr:col>
      <xdr:colOff>79375</xdr:colOff>
      <xdr:row>59</xdr:row>
      <xdr:rowOff>8255</xdr:rowOff>
    </xdr:to>
    <xdr:sp macro="" textlink="">
      <xdr:nvSpPr>
        <xdr:cNvPr id="374" name="円/楕円 373"/>
        <xdr:cNvSpPr/>
      </xdr:nvSpPr>
      <xdr:spPr>
        <a:xfrm>
          <a:off x="9588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58</xdr:row>
      <xdr:rowOff>170815</xdr:rowOff>
    </xdr:from>
    <xdr:ext cx="598805" cy="258445"/>
    <xdr:sp macro="" textlink="">
      <xdr:nvSpPr>
        <xdr:cNvPr id="375" name="テキスト ボックス 374"/>
        <xdr:cNvSpPr txBox="1"/>
      </xdr:nvSpPr>
      <xdr:spPr>
        <a:xfrm>
          <a:off x="9339580" y="10114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166370</xdr:rowOff>
    </xdr:from>
    <xdr:to xmlns:xdr="http://schemas.openxmlformats.org/drawingml/2006/spreadsheetDrawing">
      <xdr:col>12</xdr:col>
      <xdr:colOff>561975</xdr:colOff>
      <xdr:row>59</xdr:row>
      <xdr:rowOff>95885</xdr:rowOff>
    </xdr:to>
    <xdr:sp macro="" textlink="">
      <xdr:nvSpPr>
        <xdr:cNvPr id="376" name="円/楕円 375"/>
        <xdr:cNvSpPr/>
      </xdr:nvSpPr>
      <xdr:spPr>
        <a:xfrm>
          <a:off x="8699500" y="1011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59</xdr:row>
      <xdr:rowOff>86995</xdr:rowOff>
    </xdr:from>
    <xdr:ext cx="534670" cy="254635"/>
    <xdr:sp macro="" textlink="">
      <xdr:nvSpPr>
        <xdr:cNvPr id="377" name="テキスト ボックス 376"/>
        <xdr:cNvSpPr txBox="1"/>
      </xdr:nvSpPr>
      <xdr:spPr>
        <a:xfrm>
          <a:off x="8482965" y="102025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59</xdr:row>
      <xdr:rowOff>12700</xdr:rowOff>
    </xdr:from>
    <xdr:to xmlns:xdr="http://schemas.openxmlformats.org/drawingml/2006/spreadsheetDrawing">
      <xdr:col>11</xdr:col>
      <xdr:colOff>358775</xdr:colOff>
      <xdr:row>59</xdr:row>
      <xdr:rowOff>114300</xdr:rowOff>
    </xdr:to>
    <xdr:sp macro="" textlink="">
      <xdr:nvSpPr>
        <xdr:cNvPr id="378" name="円/楕円 377"/>
        <xdr:cNvSpPr/>
      </xdr:nvSpPr>
      <xdr:spPr>
        <a:xfrm>
          <a:off x="7810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59</xdr:row>
      <xdr:rowOff>105410</xdr:rowOff>
    </xdr:from>
    <xdr:ext cx="534670" cy="259080"/>
    <xdr:sp macro="" textlink="">
      <xdr:nvSpPr>
        <xdr:cNvPr id="379" name="テキスト ボックス 378"/>
        <xdr:cNvSpPr txBox="1"/>
      </xdr:nvSpPr>
      <xdr:spPr>
        <a:xfrm>
          <a:off x="7593965" y="10220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32,600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59</xdr:row>
      <xdr:rowOff>6985</xdr:rowOff>
    </xdr:from>
    <xdr:to xmlns:xdr="http://schemas.openxmlformats.org/drawingml/2006/spreadsheetDrawing">
      <xdr:col>10</xdr:col>
      <xdr:colOff>155575</xdr:colOff>
      <xdr:row>59</xdr:row>
      <xdr:rowOff>109220</xdr:rowOff>
    </xdr:to>
    <xdr:sp macro="" textlink="">
      <xdr:nvSpPr>
        <xdr:cNvPr id="380" name="円/楕円 379"/>
        <xdr:cNvSpPr/>
      </xdr:nvSpPr>
      <xdr:spPr>
        <a:xfrm>
          <a:off x="6922135" y="1012253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59</xdr:row>
      <xdr:rowOff>99695</xdr:rowOff>
    </xdr:from>
    <xdr:ext cx="530225" cy="254635"/>
    <xdr:sp macro="" textlink="">
      <xdr:nvSpPr>
        <xdr:cNvPr id="381" name="テキスト ボックス 380"/>
        <xdr:cNvSpPr txBox="1"/>
      </xdr:nvSpPr>
      <xdr:spPr>
        <a:xfrm>
          <a:off x="6705600" y="10215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5440" cy="220980"/>
    <xdr:sp macro="" textlink="">
      <xdr:nvSpPr>
        <xdr:cNvPr id="390" name="テキスト ボックス 38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35560</xdr:rowOff>
    </xdr:from>
    <xdr:ext cx="591185" cy="259080"/>
    <xdr:sp macro="" textlink="">
      <xdr:nvSpPr>
        <xdr:cNvPr id="395" name="テキスト ボックス 394"/>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1185" cy="254635"/>
    <xdr:sp macro="" textlink="">
      <xdr:nvSpPr>
        <xdr:cNvPr id="397" name="テキスト ボックス 396"/>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91185" cy="259080"/>
    <xdr:sp macro="" textlink="">
      <xdr:nvSpPr>
        <xdr:cNvPr id="399" name="テキスト ボックス 398"/>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92710</xdr:rowOff>
    </xdr:from>
    <xdr:ext cx="591185" cy="259080"/>
    <xdr:sp macro="" textlink="">
      <xdr:nvSpPr>
        <xdr:cNvPr id="401" name="テキスト ボックス 400"/>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1185" cy="254635"/>
    <xdr:sp macro="" textlink="">
      <xdr:nvSpPr>
        <xdr:cNvPr id="403" name="テキスト ボックス 402"/>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71</xdr:row>
      <xdr:rowOff>146685</xdr:rowOff>
    </xdr:from>
    <xdr:to xmlns:xdr="http://schemas.openxmlformats.org/drawingml/2006/spreadsheetDrawing">
      <xdr:col>15</xdr:col>
      <xdr:colOff>180340</xdr:colOff>
      <xdr:row>79</xdr:row>
      <xdr:rowOff>41910</xdr:rowOff>
    </xdr:to>
    <xdr:cxnSp macro="">
      <xdr:nvCxnSpPr>
        <xdr:cNvPr id="405" name="直線コネクタ 404"/>
        <xdr:cNvCxnSpPr/>
      </xdr:nvCxnSpPr>
      <xdr:spPr>
        <a:xfrm flipV="1">
          <a:off x="10475595" y="12319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45720</xdr:rowOff>
    </xdr:from>
    <xdr:ext cx="378460" cy="259080"/>
    <xdr:sp macro="" textlink="">
      <xdr:nvSpPr>
        <xdr:cNvPr id="406" name="商工費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41910</xdr:rowOff>
    </xdr:from>
    <xdr:to xmlns:xdr="http://schemas.openxmlformats.org/drawingml/2006/spreadsheetDrawing">
      <xdr:col>15</xdr:col>
      <xdr:colOff>269875</xdr:colOff>
      <xdr:row>79</xdr:row>
      <xdr:rowOff>41910</xdr:rowOff>
    </xdr:to>
    <xdr:cxnSp macro="">
      <xdr:nvCxnSpPr>
        <xdr:cNvPr id="407" name="直線コネクタ 406"/>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70</xdr:row>
      <xdr:rowOff>93345</xdr:rowOff>
    </xdr:from>
    <xdr:ext cx="598805" cy="259080"/>
    <xdr:sp macro="" textlink="">
      <xdr:nvSpPr>
        <xdr:cNvPr id="408" name="商工費最大値テキスト"/>
        <xdr:cNvSpPr txBox="1"/>
      </xdr:nvSpPr>
      <xdr:spPr>
        <a:xfrm>
          <a:off x="10528300" y="12094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71</xdr:row>
      <xdr:rowOff>146685</xdr:rowOff>
    </xdr:from>
    <xdr:to xmlns:xdr="http://schemas.openxmlformats.org/drawingml/2006/spreadsheetDrawing">
      <xdr:col>15</xdr:col>
      <xdr:colOff>269875</xdr:colOff>
      <xdr:row>71</xdr:row>
      <xdr:rowOff>146685</xdr:rowOff>
    </xdr:to>
    <xdr:cxnSp macro="">
      <xdr:nvCxnSpPr>
        <xdr:cNvPr id="409" name="直線コネクタ 408"/>
        <xdr:cNvCxnSpPr/>
      </xdr:nvCxnSpPr>
      <xdr:spPr>
        <a:xfrm>
          <a:off x="10388600" y="1231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75</xdr:row>
      <xdr:rowOff>41910</xdr:rowOff>
    </xdr:from>
    <xdr:to xmlns:xdr="http://schemas.openxmlformats.org/drawingml/2006/spreadsheetDrawing">
      <xdr:col>15</xdr:col>
      <xdr:colOff>180975</xdr:colOff>
      <xdr:row>76</xdr:row>
      <xdr:rowOff>157480</xdr:rowOff>
    </xdr:to>
    <xdr:cxnSp macro="">
      <xdr:nvCxnSpPr>
        <xdr:cNvPr id="410" name="直線コネクタ 409"/>
        <xdr:cNvCxnSpPr/>
      </xdr:nvCxnSpPr>
      <xdr:spPr>
        <a:xfrm flipV="1">
          <a:off x="9639300" y="1290066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132080</xdr:rowOff>
    </xdr:from>
    <xdr:ext cx="534670" cy="254635"/>
    <xdr:sp macro="" textlink="">
      <xdr:nvSpPr>
        <xdr:cNvPr id="411" name="商工費平均値テキスト"/>
        <xdr:cNvSpPr txBox="1"/>
      </xdr:nvSpPr>
      <xdr:spPr>
        <a:xfrm>
          <a:off x="10528300" y="133337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153035</xdr:rowOff>
    </xdr:from>
    <xdr:to xmlns:xdr="http://schemas.openxmlformats.org/drawingml/2006/spreadsheetDrawing">
      <xdr:col>15</xdr:col>
      <xdr:colOff>231775</xdr:colOff>
      <xdr:row>78</xdr:row>
      <xdr:rowOff>83185</xdr:rowOff>
    </xdr:to>
    <xdr:sp macro="" textlink="">
      <xdr:nvSpPr>
        <xdr:cNvPr id="412" name="フローチャート : 判断 411"/>
        <xdr:cNvSpPr/>
      </xdr:nvSpPr>
      <xdr:spPr>
        <a:xfrm>
          <a:off x="10426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76</xdr:row>
      <xdr:rowOff>157480</xdr:rowOff>
    </xdr:from>
    <xdr:to xmlns:xdr="http://schemas.openxmlformats.org/drawingml/2006/spreadsheetDrawing">
      <xdr:col>14</xdr:col>
      <xdr:colOff>28575</xdr:colOff>
      <xdr:row>77</xdr:row>
      <xdr:rowOff>81915</xdr:rowOff>
    </xdr:to>
    <xdr:cxnSp macro="">
      <xdr:nvCxnSpPr>
        <xdr:cNvPr id="413" name="直線コネクタ 412"/>
        <xdr:cNvCxnSpPr/>
      </xdr:nvCxnSpPr>
      <xdr:spPr>
        <a:xfrm flipV="1">
          <a:off x="8750935" y="1318768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154940</xdr:rowOff>
    </xdr:from>
    <xdr:to xmlns:xdr="http://schemas.openxmlformats.org/drawingml/2006/spreadsheetDrawing">
      <xdr:col>14</xdr:col>
      <xdr:colOff>79375</xdr:colOff>
      <xdr:row>78</xdr:row>
      <xdr:rowOff>85090</xdr:rowOff>
    </xdr:to>
    <xdr:sp macro="" textlink="">
      <xdr:nvSpPr>
        <xdr:cNvPr id="414" name="フローチャート : 判断 413"/>
        <xdr:cNvSpPr/>
      </xdr:nvSpPr>
      <xdr:spPr>
        <a:xfrm>
          <a:off x="9588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78</xdr:row>
      <xdr:rowOff>76200</xdr:rowOff>
    </xdr:from>
    <xdr:ext cx="534670" cy="254635"/>
    <xdr:sp macro="" textlink="">
      <xdr:nvSpPr>
        <xdr:cNvPr id="415" name="テキスト ボックス 414"/>
        <xdr:cNvSpPr txBox="1"/>
      </xdr:nvSpPr>
      <xdr:spPr>
        <a:xfrm>
          <a:off x="9371965" y="134493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76</xdr:row>
      <xdr:rowOff>69850</xdr:rowOff>
    </xdr:from>
    <xdr:to xmlns:xdr="http://schemas.openxmlformats.org/drawingml/2006/spreadsheetDrawing">
      <xdr:col>12</xdr:col>
      <xdr:colOff>511810</xdr:colOff>
      <xdr:row>77</xdr:row>
      <xdr:rowOff>81915</xdr:rowOff>
    </xdr:to>
    <xdr:cxnSp macro="">
      <xdr:nvCxnSpPr>
        <xdr:cNvPr id="416" name="直線コネクタ 415"/>
        <xdr:cNvCxnSpPr/>
      </xdr:nvCxnSpPr>
      <xdr:spPr>
        <a:xfrm>
          <a:off x="7861300" y="13100050"/>
          <a:ext cx="889635"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77</xdr:row>
      <xdr:rowOff>156210</xdr:rowOff>
    </xdr:from>
    <xdr:to xmlns:xdr="http://schemas.openxmlformats.org/drawingml/2006/spreadsheetDrawing">
      <xdr:col>12</xdr:col>
      <xdr:colOff>561975</xdr:colOff>
      <xdr:row>78</xdr:row>
      <xdr:rowOff>86360</xdr:rowOff>
    </xdr:to>
    <xdr:sp macro="" textlink="">
      <xdr:nvSpPr>
        <xdr:cNvPr id="417" name="フローチャート : 判断 416"/>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78</xdr:row>
      <xdr:rowOff>77470</xdr:rowOff>
    </xdr:from>
    <xdr:ext cx="534670" cy="254635"/>
    <xdr:sp macro="" textlink="">
      <xdr:nvSpPr>
        <xdr:cNvPr id="418" name="テキスト ボックス 417"/>
        <xdr:cNvSpPr txBox="1"/>
      </xdr:nvSpPr>
      <xdr:spPr>
        <a:xfrm>
          <a:off x="8482965" y="13450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76</xdr:row>
      <xdr:rowOff>69850</xdr:rowOff>
    </xdr:from>
    <xdr:to xmlns:xdr="http://schemas.openxmlformats.org/drawingml/2006/spreadsheetDrawing">
      <xdr:col>11</xdr:col>
      <xdr:colOff>307975</xdr:colOff>
      <xdr:row>77</xdr:row>
      <xdr:rowOff>109220</xdr:rowOff>
    </xdr:to>
    <xdr:cxnSp macro="">
      <xdr:nvCxnSpPr>
        <xdr:cNvPr id="419" name="直線コネクタ 418"/>
        <xdr:cNvCxnSpPr/>
      </xdr:nvCxnSpPr>
      <xdr:spPr>
        <a:xfrm flipV="1">
          <a:off x="6972300" y="1310005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78</xdr:row>
      <xdr:rowOff>20955</xdr:rowOff>
    </xdr:from>
    <xdr:to xmlns:xdr="http://schemas.openxmlformats.org/drawingml/2006/spreadsheetDrawing">
      <xdr:col>11</xdr:col>
      <xdr:colOff>358775</xdr:colOff>
      <xdr:row>78</xdr:row>
      <xdr:rowOff>122555</xdr:rowOff>
    </xdr:to>
    <xdr:sp macro="" textlink="">
      <xdr:nvSpPr>
        <xdr:cNvPr id="420" name="フローチャート : 判断 419"/>
        <xdr:cNvSpPr/>
      </xdr:nvSpPr>
      <xdr:spPr>
        <a:xfrm>
          <a:off x="7810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78</xdr:row>
      <xdr:rowOff>113665</xdr:rowOff>
    </xdr:from>
    <xdr:ext cx="534670" cy="258445"/>
    <xdr:sp macro="" textlink="">
      <xdr:nvSpPr>
        <xdr:cNvPr id="421" name="テキスト ボックス 420"/>
        <xdr:cNvSpPr txBox="1"/>
      </xdr:nvSpPr>
      <xdr:spPr>
        <a:xfrm>
          <a:off x="7593965" y="1348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78</xdr:row>
      <xdr:rowOff>43180</xdr:rowOff>
    </xdr:from>
    <xdr:to xmlns:xdr="http://schemas.openxmlformats.org/drawingml/2006/spreadsheetDrawing">
      <xdr:col>10</xdr:col>
      <xdr:colOff>155575</xdr:colOff>
      <xdr:row>78</xdr:row>
      <xdr:rowOff>144780</xdr:rowOff>
    </xdr:to>
    <xdr:sp macro="" textlink="">
      <xdr:nvSpPr>
        <xdr:cNvPr id="422" name="フローチャート : 判断 421"/>
        <xdr:cNvSpPr/>
      </xdr:nvSpPr>
      <xdr:spPr>
        <a:xfrm>
          <a:off x="6922135" y="134162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78</xdr:row>
      <xdr:rowOff>135890</xdr:rowOff>
    </xdr:from>
    <xdr:ext cx="530225" cy="259080"/>
    <xdr:sp macro="" textlink="">
      <xdr:nvSpPr>
        <xdr:cNvPr id="423" name="テキスト ボックス 422"/>
        <xdr:cNvSpPr txBox="1"/>
      </xdr:nvSpPr>
      <xdr:spPr>
        <a:xfrm>
          <a:off x="6705600" y="13508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6920" cy="259080"/>
    <xdr:sp macro="" textlink="">
      <xdr:nvSpPr>
        <xdr:cNvPr id="425" name="テキスト ボックス 424"/>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7555" cy="259080"/>
    <xdr:sp macro="" textlink="">
      <xdr:nvSpPr>
        <xdr:cNvPr id="426" name="テキスト ボックス 425"/>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7555" cy="259080"/>
    <xdr:sp macro="" textlink="">
      <xdr:nvSpPr>
        <xdr:cNvPr id="427" name="テキスト ボックス 426"/>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7555" cy="259080"/>
    <xdr:sp macro="" textlink="">
      <xdr:nvSpPr>
        <xdr:cNvPr id="428" name="テキスト ボックス 427"/>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74</xdr:row>
      <xdr:rowOff>162560</xdr:rowOff>
    </xdr:from>
    <xdr:to xmlns:xdr="http://schemas.openxmlformats.org/drawingml/2006/spreadsheetDrawing">
      <xdr:col>15</xdr:col>
      <xdr:colOff>231775</xdr:colOff>
      <xdr:row>75</xdr:row>
      <xdr:rowOff>92710</xdr:rowOff>
    </xdr:to>
    <xdr:sp macro="" textlink="">
      <xdr:nvSpPr>
        <xdr:cNvPr id="429" name="円/楕円 428"/>
        <xdr:cNvSpPr/>
      </xdr:nvSpPr>
      <xdr:spPr>
        <a:xfrm>
          <a:off x="104267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74</xdr:row>
      <xdr:rowOff>13970</xdr:rowOff>
    </xdr:from>
    <xdr:ext cx="598805" cy="259080"/>
    <xdr:sp macro="" textlink="">
      <xdr:nvSpPr>
        <xdr:cNvPr id="430" name="商工費該当値テキスト"/>
        <xdr:cNvSpPr txBox="1"/>
      </xdr:nvSpPr>
      <xdr:spPr>
        <a:xfrm>
          <a:off x="10528300" y="1270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180,605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76</xdr:row>
      <xdr:rowOff>106680</xdr:rowOff>
    </xdr:from>
    <xdr:to xmlns:xdr="http://schemas.openxmlformats.org/drawingml/2006/spreadsheetDrawing">
      <xdr:col>14</xdr:col>
      <xdr:colOff>79375</xdr:colOff>
      <xdr:row>77</xdr:row>
      <xdr:rowOff>36830</xdr:rowOff>
    </xdr:to>
    <xdr:sp macro="" textlink="">
      <xdr:nvSpPr>
        <xdr:cNvPr id="431" name="円/楕円 430"/>
        <xdr:cNvSpPr/>
      </xdr:nvSpPr>
      <xdr:spPr>
        <a:xfrm>
          <a:off x="9588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75</xdr:row>
      <xdr:rowOff>53340</xdr:rowOff>
    </xdr:from>
    <xdr:ext cx="598805" cy="254635"/>
    <xdr:sp macro="" textlink="">
      <xdr:nvSpPr>
        <xdr:cNvPr id="432" name="テキスト ボックス 431"/>
        <xdr:cNvSpPr txBox="1"/>
      </xdr:nvSpPr>
      <xdr:spPr>
        <a:xfrm>
          <a:off x="9339580" y="12912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31115</xdr:rowOff>
    </xdr:from>
    <xdr:to xmlns:xdr="http://schemas.openxmlformats.org/drawingml/2006/spreadsheetDrawing">
      <xdr:col>12</xdr:col>
      <xdr:colOff>561975</xdr:colOff>
      <xdr:row>77</xdr:row>
      <xdr:rowOff>132715</xdr:rowOff>
    </xdr:to>
    <xdr:sp macro="" textlink="">
      <xdr:nvSpPr>
        <xdr:cNvPr id="433" name="円/楕円 432"/>
        <xdr:cNvSpPr/>
      </xdr:nvSpPr>
      <xdr:spPr>
        <a:xfrm>
          <a:off x="8699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149225</xdr:rowOff>
    </xdr:from>
    <xdr:ext cx="534670" cy="259080"/>
    <xdr:sp macro="" textlink="">
      <xdr:nvSpPr>
        <xdr:cNvPr id="434" name="テキスト ボックス 433"/>
        <xdr:cNvSpPr txBox="1"/>
      </xdr:nvSpPr>
      <xdr:spPr>
        <a:xfrm>
          <a:off x="8482965" y="1300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80,225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76</xdr:row>
      <xdr:rowOff>19050</xdr:rowOff>
    </xdr:from>
    <xdr:to xmlns:xdr="http://schemas.openxmlformats.org/drawingml/2006/spreadsheetDrawing">
      <xdr:col>11</xdr:col>
      <xdr:colOff>358775</xdr:colOff>
      <xdr:row>76</xdr:row>
      <xdr:rowOff>120650</xdr:rowOff>
    </xdr:to>
    <xdr:sp macro="" textlink="">
      <xdr:nvSpPr>
        <xdr:cNvPr id="435" name="円/楕円 434"/>
        <xdr:cNvSpPr/>
      </xdr:nvSpPr>
      <xdr:spPr>
        <a:xfrm>
          <a:off x="7810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74</xdr:row>
      <xdr:rowOff>137160</xdr:rowOff>
    </xdr:from>
    <xdr:ext cx="594360" cy="259080"/>
    <xdr:sp macro="" textlink="">
      <xdr:nvSpPr>
        <xdr:cNvPr id="436" name="テキスト ボックス 435"/>
        <xdr:cNvSpPr txBox="1"/>
      </xdr:nvSpPr>
      <xdr:spPr>
        <a:xfrm>
          <a:off x="7561580" y="12824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128,322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77</xdr:row>
      <xdr:rowOff>57785</xdr:rowOff>
    </xdr:from>
    <xdr:to xmlns:xdr="http://schemas.openxmlformats.org/drawingml/2006/spreadsheetDrawing">
      <xdr:col>10</xdr:col>
      <xdr:colOff>155575</xdr:colOff>
      <xdr:row>77</xdr:row>
      <xdr:rowOff>159385</xdr:rowOff>
    </xdr:to>
    <xdr:sp macro="" textlink="">
      <xdr:nvSpPr>
        <xdr:cNvPr id="437" name="円/楕円 436"/>
        <xdr:cNvSpPr/>
      </xdr:nvSpPr>
      <xdr:spPr>
        <a:xfrm>
          <a:off x="6922135" y="132594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76</xdr:row>
      <xdr:rowOff>4445</xdr:rowOff>
    </xdr:from>
    <xdr:ext cx="530225" cy="259080"/>
    <xdr:sp macro="" textlink="">
      <xdr:nvSpPr>
        <xdr:cNvPr id="438" name="テキスト ボックス 437"/>
        <xdr:cNvSpPr txBox="1"/>
      </xdr:nvSpPr>
      <xdr:spPr>
        <a:xfrm>
          <a:off x="6705600" y="13034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5440" cy="220980"/>
    <xdr:sp macro="" textlink="">
      <xdr:nvSpPr>
        <xdr:cNvPr id="447" name="テキスト ボックス 446"/>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44450</xdr:rowOff>
    </xdr:from>
    <xdr:to xmlns:xdr="http://schemas.openxmlformats.org/drawingml/2006/spreadsheetDrawing">
      <xdr:col>16</xdr:col>
      <xdr:colOff>307975</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73660</xdr:rowOff>
    </xdr:from>
    <xdr:ext cx="248920" cy="259080"/>
    <xdr:sp macro="" textlink="">
      <xdr:nvSpPr>
        <xdr:cNvPr id="450" name="テキスト ボックス 44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6350</xdr:rowOff>
    </xdr:from>
    <xdr:to xmlns:xdr="http://schemas.openxmlformats.org/drawingml/2006/spreadsheetDrawing">
      <xdr:col>16</xdr:col>
      <xdr:colOff>307975</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96</xdr:row>
      <xdr:rowOff>35560</xdr:rowOff>
    </xdr:from>
    <xdr:ext cx="591185" cy="259080"/>
    <xdr:sp macro="" textlink="">
      <xdr:nvSpPr>
        <xdr:cNvPr id="452" name="テキスト ボックス 451"/>
        <xdr:cNvSpPr txBox="1"/>
      </xdr:nvSpPr>
      <xdr:spPr>
        <a:xfrm>
          <a:off x="6008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93</xdr:row>
      <xdr:rowOff>168910</xdr:rowOff>
    </xdr:from>
    <xdr:ext cx="685800" cy="254635"/>
    <xdr:sp macro="" textlink="">
      <xdr:nvSpPr>
        <xdr:cNvPr id="454" name="テキスト ボックス 453"/>
        <xdr:cNvSpPr txBox="1"/>
      </xdr:nvSpPr>
      <xdr:spPr>
        <a:xfrm>
          <a:off x="5918200" y="16113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92</xdr:row>
      <xdr:rowOff>101600</xdr:rowOff>
    </xdr:from>
    <xdr:to xmlns:xdr="http://schemas.openxmlformats.org/drawingml/2006/spreadsheetDrawing">
      <xdr:col>16</xdr:col>
      <xdr:colOff>307975</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91</xdr:row>
      <xdr:rowOff>130810</xdr:rowOff>
    </xdr:from>
    <xdr:ext cx="685800" cy="259080"/>
    <xdr:sp macro="" textlink="">
      <xdr:nvSpPr>
        <xdr:cNvPr id="456" name="テキスト ボックス 455"/>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63500</xdr:rowOff>
    </xdr:from>
    <xdr:to xmlns:xdr="http://schemas.openxmlformats.org/drawingml/2006/spreadsheetDrawing">
      <xdr:col>16</xdr:col>
      <xdr:colOff>307975</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89</xdr:row>
      <xdr:rowOff>92710</xdr:rowOff>
    </xdr:from>
    <xdr:ext cx="685800" cy="259080"/>
    <xdr:sp macro="" textlink="">
      <xdr:nvSpPr>
        <xdr:cNvPr id="458" name="テキスト ボックス 457"/>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800" cy="254635"/>
    <xdr:sp macro="" textlink="">
      <xdr:nvSpPr>
        <xdr:cNvPr id="460" name="テキスト ボックス 459"/>
        <xdr:cNvSpPr txBox="1"/>
      </xdr:nvSpPr>
      <xdr:spPr>
        <a:xfrm>
          <a:off x="5918200" y="14970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157480</xdr:rowOff>
    </xdr:from>
    <xdr:to xmlns:xdr="http://schemas.openxmlformats.org/drawingml/2006/spreadsheetDrawing">
      <xdr:col>15</xdr:col>
      <xdr:colOff>180340</xdr:colOff>
      <xdr:row>99</xdr:row>
      <xdr:rowOff>21590</xdr:rowOff>
    </xdr:to>
    <xdr:cxnSp macro="">
      <xdr:nvCxnSpPr>
        <xdr:cNvPr id="462" name="直線コネクタ 461"/>
        <xdr:cNvCxnSpPr/>
      </xdr:nvCxnSpPr>
      <xdr:spPr>
        <a:xfrm flipV="1">
          <a:off x="10475595" y="1575943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25400</xdr:rowOff>
    </xdr:from>
    <xdr:ext cx="534670" cy="259080"/>
    <xdr:sp macro="" textlink="">
      <xdr:nvSpPr>
        <xdr:cNvPr id="463" name="土木費最小値テキスト"/>
        <xdr:cNvSpPr txBox="1"/>
      </xdr:nvSpPr>
      <xdr:spPr>
        <a:xfrm>
          <a:off x="10528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21590</xdr:rowOff>
    </xdr:from>
    <xdr:to xmlns:xdr="http://schemas.openxmlformats.org/drawingml/2006/spreadsheetDrawing">
      <xdr:col>15</xdr:col>
      <xdr:colOff>269875</xdr:colOff>
      <xdr:row>99</xdr:row>
      <xdr:rowOff>21590</xdr:rowOff>
    </xdr:to>
    <xdr:cxnSp macro="">
      <xdr:nvCxnSpPr>
        <xdr:cNvPr id="464" name="直線コネクタ 463"/>
        <xdr:cNvCxnSpPr/>
      </xdr:nvCxnSpPr>
      <xdr:spPr>
        <a:xfrm>
          <a:off x="10388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90</xdr:row>
      <xdr:rowOff>104140</xdr:rowOff>
    </xdr:from>
    <xdr:ext cx="690245" cy="259080"/>
    <xdr:sp macro="" textlink="">
      <xdr:nvSpPr>
        <xdr:cNvPr id="465" name="土木費最大値テキスト"/>
        <xdr:cNvSpPr txBox="1"/>
      </xdr:nvSpPr>
      <xdr:spPr>
        <a:xfrm>
          <a:off x="10528300" y="155346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157480</xdr:rowOff>
    </xdr:from>
    <xdr:to xmlns:xdr="http://schemas.openxmlformats.org/drawingml/2006/spreadsheetDrawing">
      <xdr:col>15</xdr:col>
      <xdr:colOff>269875</xdr:colOff>
      <xdr:row>91</xdr:row>
      <xdr:rowOff>157480</xdr:rowOff>
    </xdr:to>
    <xdr:cxnSp macro="">
      <xdr:nvCxnSpPr>
        <xdr:cNvPr id="466" name="直線コネクタ 465"/>
        <xdr:cNvCxnSpPr/>
      </xdr:nvCxnSpPr>
      <xdr:spPr>
        <a:xfrm>
          <a:off x="10388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15875</xdr:rowOff>
    </xdr:from>
    <xdr:to xmlns:xdr="http://schemas.openxmlformats.org/drawingml/2006/spreadsheetDrawing">
      <xdr:col>15</xdr:col>
      <xdr:colOff>180975</xdr:colOff>
      <xdr:row>98</xdr:row>
      <xdr:rowOff>109220</xdr:rowOff>
    </xdr:to>
    <xdr:cxnSp macro="">
      <xdr:nvCxnSpPr>
        <xdr:cNvPr id="467" name="直線コネクタ 466"/>
        <xdr:cNvCxnSpPr/>
      </xdr:nvCxnSpPr>
      <xdr:spPr>
        <a:xfrm>
          <a:off x="9639300" y="1681797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41275</xdr:rowOff>
    </xdr:from>
    <xdr:ext cx="598805" cy="254635"/>
    <xdr:sp macro="" textlink="">
      <xdr:nvSpPr>
        <xdr:cNvPr id="468" name="土木費平均値テキスト"/>
        <xdr:cNvSpPr txBox="1"/>
      </xdr:nvSpPr>
      <xdr:spPr>
        <a:xfrm>
          <a:off x="10528300" y="1684337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98</xdr:row>
      <xdr:rowOff>62230</xdr:rowOff>
    </xdr:from>
    <xdr:to xmlns:xdr="http://schemas.openxmlformats.org/drawingml/2006/spreadsheetDrawing">
      <xdr:col>15</xdr:col>
      <xdr:colOff>231775</xdr:colOff>
      <xdr:row>98</xdr:row>
      <xdr:rowOff>163830</xdr:rowOff>
    </xdr:to>
    <xdr:sp macro="" textlink="">
      <xdr:nvSpPr>
        <xdr:cNvPr id="469" name="フローチャート : 判断 468"/>
        <xdr:cNvSpPr/>
      </xdr:nvSpPr>
      <xdr:spPr>
        <a:xfrm>
          <a:off x="10426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98</xdr:row>
      <xdr:rowOff>15875</xdr:rowOff>
    </xdr:from>
    <xdr:to xmlns:xdr="http://schemas.openxmlformats.org/drawingml/2006/spreadsheetDrawing">
      <xdr:col>14</xdr:col>
      <xdr:colOff>28575</xdr:colOff>
      <xdr:row>98</xdr:row>
      <xdr:rowOff>69850</xdr:rowOff>
    </xdr:to>
    <xdr:cxnSp macro="">
      <xdr:nvCxnSpPr>
        <xdr:cNvPr id="470" name="直線コネクタ 469"/>
        <xdr:cNvCxnSpPr/>
      </xdr:nvCxnSpPr>
      <xdr:spPr>
        <a:xfrm flipV="1">
          <a:off x="8750935" y="16817975"/>
          <a:ext cx="88836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98</xdr:row>
      <xdr:rowOff>42545</xdr:rowOff>
    </xdr:from>
    <xdr:to xmlns:xdr="http://schemas.openxmlformats.org/drawingml/2006/spreadsheetDrawing">
      <xdr:col>14</xdr:col>
      <xdr:colOff>79375</xdr:colOff>
      <xdr:row>98</xdr:row>
      <xdr:rowOff>144145</xdr:rowOff>
    </xdr:to>
    <xdr:sp macro="" textlink="">
      <xdr:nvSpPr>
        <xdr:cNvPr id="471" name="フローチャート : 判断 470"/>
        <xdr:cNvSpPr/>
      </xdr:nvSpPr>
      <xdr:spPr>
        <a:xfrm>
          <a:off x="9588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98</xdr:row>
      <xdr:rowOff>135255</xdr:rowOff>
    </xdr:from>
    <xdr:ext cx="598805" cy="254635"/>
    <xdr:sp macro="" textlink="">
      <xdr:nvSpPr>
        <xdr:cNvPr id="472" name="テキスト ボックス 471"/>
        <xdr:cNvSpPr txBox="1"/>
      </xdr:nvSpPr>
      <xdr:spPr>
        <a:xfrm>
          <a:off x="9339580" y="169373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98</xdr:row>
      <xdr:rowOff>34290</xdr:rowOff>
    </xdr:from>
    <xdr:to xmlns:xdr="http://schemas.openxmlformats.org/drawingml/2006/spreadsheetDrawing">
      <xdr:col>12</xdr:col>
      <xdr:colOff>511810</xdr:colOff>
      <xdr:row>98</xdr:row>
      <xdr:rowOff>69850</xdr:rowOff>
    </xdr:to>
    <xdr:cxnSp macro="">
      <xdr:nvCxnSpPr>
        <xdr:cNvPr id="473" name="直線コネクタ 472"/>
        <xdr:cNvCxnSpPr/>
      </xdr:nvCxnSpPr>
      <xdr:spPr>
        <a:xfrm>
          <a:off x="7861300" y="16836390"/>
          <a:ext cx="8896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98</xdr:row>
      <xdr:rowOff>58420</xdr:rowOff>
    </xdr:from>
    <xdr:to xmlns:xdr="http://schemas.openxmlformats.org/drawingml/2006/spreadsheetDrawing">
      <xdr:col>12</xdr:col>
      <xdr:colOff>561975</xdr:colOff>
      <xdr:row>98</xdr:row>
      <xdr:rowOff>160020</xdr:rowOff>
    </xdr:to>
    <xdr:sp macro="" textlink="">
      <xdr:nvSpPr>
        <xdr:cNvPr id="474" name="フローチャート : 判断 473"/>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98</xdr:row>
      <xdr:rowOff>151130</xdr:rowOff>
    </xdr:from>
    <xdr:ext cx="594360" cy="259080"/>
    <xdr:sp macro="" textlink="">
      <xdr:nvSpPr>
        <xdr:cNvPr id="475" name="テキスト ボックス 474"/>
        <xdr:cNvSpPr txBox="1"/>
      </xdr:nvSpPr>
      <xdr:spPr>
        <a:xfrm>
          <a:off x="8450580" y="169532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98</xdr:row>
      <xdr:rowOff>34290</xdr:rowOff>
    </xdr:from>
    <xdr:to xmlns:xdr="http://schemas.openxmlformats.org/drawingml/2006/spreadsheetDrawing">
      <xdr:col>11</xdr:col>
      <xdr:colOff>307975</xdr:colOff>
      <xdr:row>98</xdr:row>
      <xdr:rowOff>118745</xdr:rowOff>
    </xdr:to>
    <xdr:cxnSp macro="">
      <xdr:nvCxnSpPr>
        <xdr:cNvPr id="476" name="直線コネクタ 475"/>
        <xdr:cNvCxnSpPr/>
      </xdr:nvCxnSpPr>
      <xdr:spPr>
        <a:xfrm flipV="1">
          <a:off x="6972300" y="168363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98</xdr:row>
      <xdr:rowOff>77470</xdr:rowOff>
    </xdr:from>
    <xdr:to xmlns:xdr="http://schemas.openxmlformats.org/drawingml/2006/spreadsheetDrawing">
      <xdr:col>11</xdr:col>
      <xdr:colOff>358775</xdr:colOff>
      <xdr:row>99</xdr:row>
      <xdr:rowOff>7620</xdr:rowOff>
    </xdr:to>
    <xdr:sp macro="" textlink="">
      <xdr:nvSpPr>
        <xdr:cNvPr id="477" name="フローチャート : 判断 476"/>
        <xdr:cNvSpPr/>
      </xdr:nvSpPr>
      <xdr:spPr>
        <a:xfrm>
          <a:off x="7810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98</xdr:row>
      <xdr:rowOff>170180</xdr:rowOff>
    </xdr:from>
    <xdr:ext cx="594360" cy="259080"/>
    <xdr:sp macro="" textlink="">
      <xdr:nvSpPr>
        <xdr:cNvPr id="478" name="テキスト ボックス 477"/>
        <xdr:cNvSpPr txBox="1"/>
      </xdr:nvSpPr>
      <xdr:spPr>
        <a:xfrm>
          <a:off x="7561580" y="16972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98</xdr:row>
      <xdr:rowOff>84455</xdr:rowOff>
    </xdr:from>
    <xdr:to xmlns:xdr="http://schemas.openxmlformats.org/drawingml/2006/spreadsheetDrawing">
      <xdr:col>10</xdr:col>
      <xdr:colOff>155575</xdr:colOff>
      <xdr:row>99</xdr:row>
      <xdr:rowOff>14605</xdr:rowOff>
    </xdr:to>
    <xdr:sp macro="" textlink="">
      <xdr:nvSpPr>
        <xdr:cNvPr id="479" name="フローチャート : 判断 478"/>
        <xdr:cNvSpPr/>
      </xdr:nvSpPr>
      <xdr:spPr>
        <a:xfrm>
          <a:off x="6922135" y="168865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99</xdr:row>
      <xdr:rowOff>6350</xdr:rowOff>
    </xdr:from>
    <xdr:ext cx="593725" cy="254635"/>
    <xdr:sp macro="" textlink="">
      <xdr:nvSpPr>
        <xdr:cNvPr id="480" name="テキスト ボックス 479"/>
        <xdr:cNvSpPr txBox="1"/>
      </xdr:nvSpPr>
      <xdr:spPr>
        <a:xfrm>
          <a:off x="6672580" y="1697990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6920" cy="259080"/>
    <xdr:sp macro="" textlink="">
      <xdr:nvSpPr>
        <xdr:cNvPr id="482" name="テキスト ボックス 481"/>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7555" cy="259080"/>
    <xdr:sp macro="" textlink="">
      <xdr:nvSpPr>
        <xdr:cNvPr id="483" name="テキスト ボックス 482"/>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7555" cy="259080"/>
    <xdr:sp macro="" textlink="">
      <xdr:nvSpPr>
        <xdr:cNvPr id="484" name="テキスト ボックス 483"/>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7555" cy="259080"/>
    <xdr:sp macro="" textlink="">
      <xdr:nvSpPr>
        <xdr:cNvPr id="485" name="テキスト ボックス 484"/>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57785</xdr:rowOff>
    </xdr:from>
    <xdr:to xmlns:xdr="http://schemas.openxmlformats.org/drawingml/2006/spreadsheetDrawing">
      <xdr:col>15</xdr:col>
      <xdr:colOff>231775</xdr:colOff>
      <xdr:row>98</xdr:row>
      <xdr:rowOff>159385</xdr:rowOff>
    </xdr:to>
    <xdr:sp macro="" textlink="">
      <xdr:nvSpPr>
        <xdr:cNvPr id="486" name="円/楕円 485"/>
        <xdr:cNvSpPr/>
      </xdr:nvSpPr>
      <xdr:spPr>
        <a:xfrm>
          <a:off x="104267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17780</xdr:rowOff>
    </xdr:from>
    <xdr:ext cx="598805" cy="254635"/>
    <xdr:sp macro="" textlink="">
      <xdr:nvSpPr>
        <xdr:cNvPr id="487" name="土木費該当値テキスト"/>
        <xdr:cNvSpPr txBox="1"/>
      </xdr:nvSpPr>
      <xdr:spPr>
        <a:xfrm>
          <a:off x="10528300" y="166484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140,771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136525</xdr:rowOff>
    </xdr:from>
    <xdr:to xmlns:xdr="http://schemas.openxmlformats.org/drawingml/2006/spreadsheetDrawing">
      <xdr:col>14</xdr:col>
      <xdr:colOff>79375</xdr:colOff>
      <xdr:row>98</xdr:row>
      <xdr:rowOff>66675</xdr:rowOff>
    </xdr:to>
    <xdr:sp macro="" textlink="">
      <xdr:nvSpPr>
        <xdr:cNvPr id="488" name="円/楕円 487"/>
        <xdr:cNvSpPr/>
      </xdr:nvSpPr>
      <xdr:spPr>
        <a:xfrm>
          <a:off x="9588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96</xdr:row>
      <xdr:rowOff>83820</xdr:rowOff>
    </xdr:from>
    <xdr:ext cx="598805" cy="259080"/>
    <xdr:sp macro="" textlink="">
      <xdr:nvSpPr>
        <xdr:cNvPr id="489" name="テキスト ボックス 488"/>
        <xdr:cNvSpPr txBox="1"/>
      </xdr:nvSpPr>
      <xdr:spPr>
        <a:xfrm>
          <a:off x="9339580" y="1654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262,093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19050</xdr:rowOff>
    </xdr:from>
    <xdr:to xmlns:xdr="http://schemas.openxmlformats.org/drawingml/2006/spreadsheetDrawing">
      <xdr:col>12</xdr:col>
      <xdr:colOff>561975</xdr:colOff>
      <xdr:row>98</xdr:row>
      <xdr:rowOff>120650</xdr:rowOff>
    </xdr:to>
    <xdr:sp macro="" textlink="">
      <xdr:nvSpPr>
        <xdr:cNvPr id="490" name="円/楕円 489"/>
        <xdr:cNvSpPr/>
      </xdr:nvSpPr>
      <xdr:spPr>
        <a:xfrm>
          <a:off x="869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96</xdr:row>
      <xdr:rowOff>137160</xdr:rowOff>
    </xdr:from>
    <xdr:ext cx="594360" cy="259080"/>
    <xdr:sp macro="" textlink="">
      <xdr:nvSpPr>
        <xdr:cNvPr id="491" name="テキスト ボックス 490"/>
        <xdr:cNvSpPr txBox="1"/>
      </xdr:nvSpPr>
      <xdr:spPr>
        <a:xfrm>
          <a:off x="8450580" y="16596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97</xdr:row>
      <xdr:rowOff>154940</xdr:rowOff>
    </xdr:from>
    <xdr:to xmlns:xdr="http://schemas.openxmlformats.org/drawingml/2006/spreadsheetDrawing">
      <xdr:col>11</xdr:col>
      <xdr:colOff>358775</xdr:colOff>
      <xdr:row>98</xdr:row>
      <xdr:rowOff>85090</xdr:rowOff>
    </xdr:to>
    <xdr:sp macro="" textlink="">
      <xdr:nvSpPr>
        <xdr:cNvPr id="492" name="円/楕円 491"/>
        <xdr:cNvSpPr/>
      </xdr:nvSpPr>
      <xdr:spPr>
        <a:xfrm>
          <a:off x="7810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96</xdr:row>
      <xdr:rowOff>101600</xdr:rowOff>
    </xdr:from>
    <xdr:ext cx="594360" cy="259080"/>
    <xdr:sp macro="" textlink="">
      <xdr:nvSpPr>
        <xdr:cNvPr id="493" name="テキスト ボックス 492"/>
        <xdr:cNvSpPr txBox="1"/>
      </xdr:nvSpPr>
      <xdr:spPr>
        <a:xfrm>
          <a:off x="7561580" y="165608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238,383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98</xdr:row>
      <xdr:rowOff>67945</xdr:rowOff>
    </xdr:from>
    <xdr:to xmlns:xdr="http://schemas.openxmlformats.org/drawingml/2006/spreadsheetDrawing">
      <xdr:col>10</xdr:col>
      <xdr:colOff>155575</xdr:colOff>
      <xdr:row>98</xdr:row>
      <xdr:rowOff>169545</xdr:rowOff>
    </xdr:to>
    <xdr:sp macro="" textlink="">
      <xdr:nvSpPr>
        <xdr:cNvPr id="494" name="円/楕円 493"/>
        <xdr:cNvSpPr/>
      </xdr:nvSpPr>
      <xdr:spPr>
        <a:xfrm>
          <a:off x="6922135" y="168700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97</xdr:row>
      <xdr:rowOff>14605</xdr:rowOff>
    </xdr:from>
    <xdr:ext cx="593725" cy="259080"/>
    <xdr:sp macro="" textlink="">
      <xdr:nvSpPr>
        <xdr:cNvPr id="495" name="テキスト ボックス 494"/>
        <xdr:cNvSpPr txBox="1"/>
      </xdr:nvSpPr>
      <xdr:spPr>
        <a:xfrm>
          <a:off x="6672580" y="166452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127,756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5440" cy="220980"/>
    <xdr:sp macro="" textlink="">
      <xdr:nvSpPr>
        <xdr:cNvPr id="504" name="テキスト ボックス 503"/>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38</xdr:row>
      <xdr:rowOff>139700</xdr:rowOff>
    </xdr:from>
    <xdr:to xmlns:xdr="http://schemas.openxmlformats.org/drawingml/2006/spreadsheetDrawing">
      <xdr:col>24</xdr:col>
      <xdr:colOff>644525</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37</xdr:row>
      <xdr:rowOff>168910</xdr:rowOff>
    </xdr:from>
    <xdr:ext cx="244475" cy="254635"/>
    <xdr:sp macro="" textlink="">
      <xdr:nvSpPr>
        <xdr:cNvPr id="507" name="テキスト ボックス 506"/>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25400</xdr:rowOff>
    </xdr:from>
    <xdr:to xmlns:xdr="http://schemas.openxmlformats.org/drawingml/2006/spreadsheetDrawing">
      <xdr:col>24</xdr:col>
      <xdr:colOff>644525</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35</xdr:row>
      <xdr:rowOff>54610</xdr:rowOff>
    </xdr:from>
    <xdr:ext cx="591185" cy="254635"/>
    <xdr:sp macro="" textlink="">
      <xdr:nvSpPr>
        <xdr:cNvPr id="509" name="テキスト ボックス 508"/>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82550</xdr:rowOff>
    </xdr:from>
    <xdr:to xmlns:xdr="http://schemas.openxmlformats.org/drawingml/2006/spreadsheetDrawing">
      <xdr:col>24</xdr:col>
      <xdr:colOff>644525</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32</xdr:row>
      <xdr:rowOff>111760</xdr:rowOff>
    </xdr:from>
    <xdr:ext cx="591185" cy="254635"/>
    <xdr:sp macro="" textlink="">
      <xdr:nvSpPr>
        <xdr:cNvPr id="511" name="テキスト ボックス 510"/>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139700</xdr:rowOff>
    </xdr:from>
    <xdr:to xmlns:xdr="http://schemas.openxmlformats.org/drawingml/2006/spreadsheetDrawing">
      <xdr:col>24</xdr:col>
      <xdr:colOff>644525</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168910</xdr:rowOff>
    </xdr:from>
    <xdr:ext cx="591185" cy="254635"/>
    <xdr:sp macro="" textlink="">
      <xdr:nvSpPr>
        <xdr:cNvPr id="513" name="テキスト ボックス 512"/>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31</xdr:row>
      <xdr:rowOff>21590</xdr:rowOff>
    </xdr:from>
    <xdr:to xmlns:xdr="http://schemas.openxmlformats.org/drawingml/2006/spreadsheetDrawing">
      <xdr:col>23</xdr:col>
      <xdr:colOff>516890</xdr:colOff>
      <xdr:row>38</xdr:row>
      <xdr:rowOff>139065</xdr:rowOff>
    </xdr:to>
    <xdr:cxnSp macro="">
      <xdr:nvCxnSpPr>
        <xdr:cNvPr id="517" name="直線コネクタ 516"/>
        <xdr:cNvCxnSpPr/>
      </xdr:nvCxnSpPr>
      <xdr:spPr>
        <a:xfrm flipV="1">
          <a:off x="16317595" y="533654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143510</xdr:rowOff>
    </xdr:from>
    <xdr:ext cx="378460" cy="254635"/>
    <xdr:sp macro="" textlink="">
      <xdr:nvSpPr>
        <xdr:cNvPr id="518" name="消防費最小値テキスト"/>
        <xdr:cNvSpPr txBox="1"/>
      </xdr:nvSpPr>
      <xdr:spPr>
        <a:xfrm>
          <a:off x="16370300" y="66586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139065</xdr:rowOff>
    </xdr:from>
    <xdr:to xmlns:xdr="http://schemas.openxmlformats.org/drawingml/2006/spreadsheetDrawing">
      <xdr:col>23</xdr:col>
      <xdr:colOff>606425</xdr:colOff>
      <xdr:row>38</xdr:row>
      <xdr:rowOff>139065</xdr:rowOff>
    </xdr:to>
    <xdr:cxnSp macro="">
      <xdr:nvCxnSpPr>
        <xdr:cNvPr id="519" name="直線コネクタ 518"/>
        <xdr:cNvCxnSpPr/>
      </xdr:nvCxnSpPr>
      <xdr:spPr>
        <a:xfrm>
          <a:off x="16230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139700</xdr:rowOff>
    </xdr:from>
    <xdr:ext cx="598805" cy="259080"/>
    <xdr:sp macro="" textlink="">
      <xdr:nvSpPr>
        <xdr:cNvPr id="520" name="消防費最大値テキスト"/>
        <xdr:cNvSpPr txBox="1"/>
      </xdr:nvSpPr>
      <xdr:spPr>
        <a:xfrm>
          <a:off x="16370300" y="5111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21590</xdr:rowOff>
    </xdr:from>
    <xdr:to xmlns:xdr="http://schemas.openxmlformats.org/drawingml/2006/spreadsheetDrawing">
      <xdr:col>23</xdr:col>
      <xdr:colOff>606425</xdr:colOff>
      <xdr:row>31</xdr:row>
      <xdr:rowOff>21590</xdr:rowOff>
    </xdr:to>
    <xdr:cxnSp macro="">
      <xdr:nvCxnSpPr>
        <xdr:cNvPr id="521" name="直線コネクタ 520"/>
        <xdr:cNvCxnSpPr/>
      </xdr:nvCxnSpPr>
      <xdr:spPr>
        <a:xfrm>
          <a:off x="16230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37</xdr:row>
      <xdr:rowOff>166370</xdr:rowOff>
    </xdr:from>
    <xdr:to xmlns:xdr="http://schemas.openxmlformats.org/drawingml/2006/spreadsheetDrawing">
      <xdr:col>23</xdr:col>
      <xdr:colOff>517525</xdr:colOff>
      <xdr:row>37</xdr:row>
      <xdr:rowOff>167640</xdr:rowOff>
    </xdr:to>
    <xdr:cxnSp macro="">
      <xdr:nvCxnSpPr>
        <xdr:cNvPr id="522" name="直線コネクタ 521"/>
        <xdr:cNvCxnSpPr/>
      </xdr:nvCxnSpPr>
      <xdr:spPr>
        <a:xfrm>
          <a:off x="15481300" y="6510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121285</xdr:rowOff>
    </xdr:from>
    <xdr:ext cx="534670" cy="254635"/>
    <xdr:sp macro="" textlink="">
      <xdr:nvSpPr>
        <xdr:cNvPr id="523" name="消防費平均値テキスト"/>
        <xdr:cNvSpPr txBox="1"/>
      </xdr:nvSpPr>
      <xdr:spPr>
        <a:xfrm>
          <a:off x="16370300" y="64649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143510</xdr:rowOff>
    </xdr:from>
    <xdr:to xmlns:xdr="http://schemas.openxmlformats.org/drawingml/2006/spreadsheetDrawing">
      <xdr:col>23</xdr:col>
      <xdr:colOff>568325</xdr:colOff>
      <xdr:row>38</xdr:row>
      <xdr:rowOff>73025</xdr:rowOff>
    </xdr:to>
    <xdr:sp macro="" textlink="">
      <xdr:nvSpPr>
        <xdr:cNvPr id="524" name="フローチャート : 判断 523"/>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37</xdr:row>
      <xdr:rowOff>166370</xdr:rowOff>
    </xdr:from>
    <xdr:to xmlns:xdr="http://schemas.openxmlformats.org/drawingml/2006/spreadsheetDrawing">
      <xdr:col>22</xdr:col>
      <xdr:colOff>365125</xdr:colOff>
      <xdr:row>38</xdr:row>
      <xdr:rowOff>21590</xdr:rowOff>
    </xdr:to>
    <xdr:cxnSp macro="">
      <xdr:nvCxnSpPr>
        <xdr:cNvPr id="525" name="直線コネクタ 524"/>
        <xdr:cNvCxnSpPr/>
      </xdr:nvCxnSpPr>
      <xdr:spPr>
        <a:xfrm flipV="1">
          <a:off x="14592300" y="65100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37</xdr:row>
      <xdr:rowOff>125095</xdr:rowOff>
    </xdr:from>
    <xdr:to xmlns:xdr="http://schemas.openxmlformats.org/drawingml/2006/spreadsheetDrawing">
      <xdr:col>22</xdr:col>
      <xdr:colOff>415925</xdr:colOff>
      <xdr:row>38</xdr:row>
      <xdr:rowOff>55245</xdr:rowOff>
    </xdr:to>
    <xdr:sp macro="" textlink="">
      <xdr:nvSpPr>
        <xdr:cNvPr id="526" name="フローチャート : 判断 525"/>
        <xdr:cNvSpPr/>
      </xdr:nvSpPr>
      <xdr:spPr>
        <a:xfrm>
          <a:off x="15430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46355</xdr:rowOff>
    </xdr:from>
    <xdr:ext cx="534670" cy="259080"/>
    <xdr:sp macro="" textlink="">
      <xdr:nvSpPr>
        <xdr:cNvPr id="527" name="テキスト ボックス 526"/>
        <xdr:cNvSpPr txBox="1"/>
      </xdr:nvSpPr>
      <xdr:spPr>
        <a:xfrm>
          <a:off x="15213965"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38</xdr:row>
      <xdr:rowOff>21590</xdr:rowOff>
    </xdr:from>
    <xdr:to xmlns:xdr="http://schemas.openxmlformats.org/drawingml/2006/spreadsheetDrawing">
      <xdr:col>21</xdr:col>
      <xdr:colOff>161925</xdr:colOff>
      <xdr:row>38</xdr:row>
      <xdr:rowOff>23495</xdr:rowOff>
    </xdr:to>
    <xdr:cxnSp macro="">
      <xdr:nvCxnSpPr>
        <xdr:cNvPr id="528" name="直線コネクタ 527"/>
        <xdr:cNvCxnSpPr/>
      </xdr:nvCxnSpPr>
      <xdr:spPr>
        <a:xfrm flipV="1">
          <a:off x="13703300" y="6536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37</xdr:row>
      <xdr:rowOff>150495</xdr:rowOff>
    </xdr:from>
    <xdr:to xmlns:xdr="http://schemas.openxmlformats.org/drawingml/2006/spreadsheetDrawing">
      <xdr:col>21</xdr:col>
      <xdr:colOff>212725</xdr:colOff>
      <xdr:row>38</xdr:row>
      <xdr:rowOff>80645</xdr:rowOff>
    </xdr:to>
    <xdr:sp macro="" textlink="">
      <xdr:nvSpPr>
        <xdr:cNvPr id="529" name="フローチャート : 判断 528"/>
        <xdr:cNvSpPr/>
      </xdr:nvSpPr>
      <xdr:spPr>
        <a:xfrm>
          <a:off x="1454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38</xdr:row>
      <xdr:rowOff>71755</xdr:rowOff>
    </xdr:from>
    <xdr:ext cx="534670" cy="259080"/>
    <xdr:sp macro="" textlink="">
      <xdr:nvSpPr>
        <xdr:cNvPr id="530" name="テキスト ボックス 529"/>
        <xdr:cNvSpPr txBox="1"/>
      </xdr:nvSpPr>
      <xdr:spPr>
        <a:xfrm>
          <a:off x="14324965"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38</xdr:row>
      <xdr:rowOff>19685</xdr:rowOff>
    </xdr:from>
    <xdr:to xmlns:xdr="http://schemas.openxmlformats.org/drawingml/2006/spreadsheetDrawing">
      <xdr:col>19</xdr:col>
      <xdr:colOff>644525</xdr:colOff>
      <xdr:row>38</xdr:row>
      <xdr:rowOff>23495</xdr:rowOff>
    </xdr:to>
    <xdr:cxnSp macro="">
      <xdr:nvCxnSpPr>
        <xdr:cNvPr id="531" name="直線コネクタ 530"/>
        <xdr:cNvCxnSpPr/>
      </xdr:nvCxnSpPr>
      <xdr:spPr>
        <a:xfrm>
          <a:off x="12814300" y="65347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157480</xdr:rowOff>
    </xdr:from>
    <xdr:to xmlns:xdr="http://schemas.openxmlformats.org/drawingml/2006/spreadsheetDrawing">
      <xdr:col>20</xdr:col>
      <xdr:colOff>9525</xdr:colOff>
      <xdr:row>38</xdr:row>
      <xdr:rowOff>87630</xdr:rowOff>
    </xdr:to>
    <xdr:sp macro="" textlink="">
      <xdr:nvSpPr>
        <xdr:cNvPr id="532" name="フローチャート : 判断 531"/>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78740</xdr:rowOff>
    </xdr:from>
    <xdr:ext cx="534670" cy="259080"/>
    <xdr:sp macro="" textlink="">
      <xdr:nvSpPr>
        <xdr:cNvPr id="533" name="テキスト ボックス 532"/>
        <xdr:cNvSpPr txBox="1"/>
      </xdr:nvSpPr>
      <xdr:spPr>
        <a:xfrm>
          <a:off x="13435965"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161290</xdr:rowOff>
    </xdr:from>
    <xdr:to xmlns:xdr="http://schemas.openxmlformats.org/drawingml/2006/spreadsheetDrawing">
      <xdr:col>18</xdr:col>
      <xdr:colOff>492125</xdr:colOff>
      <xdr:row>38</xdr:row>
      <xdr:rowOff>91440</xdr:rowOff>
    </xdr:to>
    <xdr:sp macro="" textlink="">
      <xdr:nvSpPr>
        <xdr:cNvPr id="534" name="フローチャート : 判断 533"/>
        <xdr:cNvSpPr/>
      </xdr:nvSpPr>
      <xdr:spPr>
        <a:xfrm>
          <a:off x="1276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82550</xdr:rowOff>
    </xdr:from>
    <xdr:ext cx="534670" cy="259080"/>
    <xdr:sp macro="" textlink="">
      <xdr:nvSpPr>
        <xdr:cNvPr id="535" name="テキスト ボックス 534"/>
        <xdr:cNvSpPr txBox="1"/>
      </xdr:nvSpPr>
      <xdr:spPr>
        <a:xfrm>
          <a:off x="12546965" y="6597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7555" cy="259080"/>
    <xdr:sp macro="" textlink="">
      <xdr:nvSpPr>
        <xdr:cNvPr id="538" name="テキスト ボックス 537"/>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7555" cy="259080"/>
    <xdr:sp macro="" textlink="">
      <xdr:nvSpPr>
        <xdr:cNvPr id="539" name="テキスト ボックス 538"/>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7555" cy="259080"/>
    <xdr:sp macro="" textlink="">
      <xdr:nvSpPr>
        <xdr:cNvPr id="540" name="テキスト ボックス 539"/>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116840</xdr:rowOff>
    </xdr:from>
    <xdr:to xmlns:xdr="http://schemas.openxmlformats.org/drawingml/2006/spreadsheetDrawing">
      <xdr:col>23</xdr:col>
      <xdr:colOff>568325</xdr:colOff>
      <xdr:row>38</xdr:row>
      <xdr:rowOff>46990</xdr:rowOff>
    </xdr:to>
    <xdr:sp macro="" textlink="">
      <xdr:nvSpPr>
        <xdr:cNvPr id="541" name="円/楕円 540"/>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36</xdr:row>
      <xdr:rowOff>139700</xdr:rowOff>
    </xdr:from>
    <xdr:ext cx="534670" cy="259080"/>
    <xdr:sp macro="" textlink="">
      <xdr:nvSpPr>
        <xdr:cNvPr id="542" name="消防費該当値テキスト"/>
        <xdr:cNvSpPr txBox="1"/>
      </xdr:nvSpPr>
      <xdr:spPr>
        <a:xfrm>
          <a:off x="16370300" y="631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115570</xdr:rowOff>
    </xdr:from>
    <xdr:to xmlns:xdr="http://schemas.openxmlformats.org/drawingml/2006/spreadsheetDrawing">
      <xdr:col>22</xdr:col>
      <xdr:colOff>415925</xdr:colOff>
      <xdr:row>38</xdr:row>
      <xdr:rowOff>45720</xdr:rowOff>
    </xdr:to>
    <xdr:sp macro="" textlink="">
      <xdr:nvSpPr>
        <xdr:cNvPr id="543" name="円/楕円 542"/>
        <xdr:cNvSpPr/>
      </xdr:nvSpPr>
      <xdr:spPr>
        <a:xfrm>
          <a:off x="15430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36</xdr:row>
      <xdr:rowOff>62230</xdr:rowOff>
    </xdr:from>
    <xdr:ext cx="534670" cy="259080"/>
    <xdr:sp macro="" textlink="">
      <xdr:nvSpPr>
        <xdr:cNvPr id="544" name="テキスト ボックス 543"/>
        <xdr:cNvSpPr txBox="1"/>
      </xdr:nvSpPr>
      <xdr:spPr>
        <a:xfrm>
          <a:off x="15213965" y="623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37</xdr:row>
      <xdr:rowOff>142240</xdr:rowOff>
    </xdr:from>
    <xdr:to xmlns:xdr="http://schemas.openxmlformats.org/drawingml/2006/spreadsheetDrawing">
      <xdr:col>21</xdr:col>
      <xdr:colOff>212725</xdr:colOff>
      <xdr:row>38</xdr:row>
      <xdr:rowOff>72390</xdr:rowOff>
    </xdr:to>
    <xdr:sp macro="" textlink="">
      <xdr:nvSpPr>
        <xdr:cNvPr id="545" name="円/楕円 544"/>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36</xdr:row>
      <xdr:rowOff>88900</xdr:rowOff>
    </xdr:from>
    <xdr:ext cx="534670" cy="254635"/>
    <xdr:sp macro="" textlink="">
      <xdr:nvSpPr>
        <xdr:cNvPr id="546" name="テキスト ボックス 545"/>
        <xdr:cNvSpPr txBox="1"/>
      </xdr:nvSpPr>
      <xdr:spPr>
        <a:xfrm>
          <a:off x="14324965" y="62611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144145</xdr:rowOff>
    </xdr:from>
    <xdr:to xmlns:xdr="http://schemas.openxmlformats.org/drawingml/2006/spreadsheetDrawing">
      <xdr:col>20</xdr:col>
      <xdr:colOff>9525</xdr:colOff>
      <xdr:row>38</xdr:row>
      <xdr:rowOff>74930</xdr:rowOff>
    </xdr:to>
    <xdr:sp macro="" textlink="">
      <xdr:nvSpPr>
        <xdr:cNvPr id="547" name="円/楕円 546"/>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36</xdr:row>
      <xdr:rowOff>91440</xdr:rowOff>
    </xdr:from>
    <xdr:ext cx="534670" cy="259080"/>
    <xdr:sp macro="" textlink="">
      <xdr:nvSpPr>
        <xdr:cNvPr id="548" name="テキスト ボックス 547"/>
        <xdr:cNvSpPr txBox="1"/>
      </xdr:nvSpPr>
      <xdr:spPr>
        <a:xfrm>
          <a:off x="13435965"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140335</xdr:rowOff>
    </xdr:from>
    <xdr:to xmlns:xdr="http://schemas.openxmlformats.org/drawingml/2006/spreadsheetDrawing">
      <xdr:col>18</xdr:col>
      <xdr:colOff>492125</xdr:colOff>
      <xdr:row>38</xdr:row>
      <xdr:rowOff>70485</xdr:rowOff>
    </xdr:to>
    <xdr:sp macro="" textlink="">
      <xdr:nvSpPr>
        <xdr:cNvPr id="549" name="円/楕円 548"/>
        <xdr:cNvSpPr/>
      </xdr:nvSpPr>
      <xdr:spPr>
        <a:xfrm>
          <a:off x="1276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36</xdr:row>
      <xdr:rowOff>86995</xdr:rowOff>
    </xdr:from>
    <xdr:ext cx="534670" cy="254635"/>
    <xdr:sp macro="" textlink="">
      <xdr:nvSpPr>
        <xdr:cNvPr id="550" name="テキスト ボックス 549"/>
        <xdr:cNvSpPr txBox="1"/>
      </xdr:nvSpPr>
      <xdr:spPr>
        <a:xfrm>
          <a:off x="12546965" y="62591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4475" cy="259080"/>
    <xdr:sp macro="" textlink="">
      <xdr:nvSpPr>
        <xdr:cNvPr id="562" name="テキスト ボックス 561"/>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56</xdr:row>
      <xdr:rowOff>35560</xdr:rowOff>
    </xdr:from>
    <xdr:ext cx="591185" cy="259080"/>
    <xdr:sp macro="" textlink="">
      <xdr:nvSpPr>
        <xdr:cNvPr id="564" name="テキスト ボックス 563"/>
        <xdr:cNvSpPr txBox="1"/>
      </xdr:nvSpPr>
      <xdr:spPr>
        <a:xfrm>
          <a:off x="11850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53</xdr:row>
      <xdr:rowOff>168910</xdr:rowOff>
    </xdr:from>
    <xdr:ext cx="591185" cy="254635"/>
    <xdr:sp macro="" textlink="">
      <xdr:nvSpPr>
        <xdr:cNvPr id="566" name="テキスト ボックス 565"/>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51</xdr:row>
      <xdr:rowOff>130810</xdr:rowOff>
    </xdr:from>
    <xdr:ext cx="591185" cy="259080"/>
    <xdr:sp macro="" textlink="">
      <xdr:nvSpPr>
        <xdr:cNvPr id="568" name="テキスト ボックス 567"/>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92710</xdr:rowOff>
    </xdr:from>
    <xdr:ext cx="591185" cy="259080"/>
    <xdr:sp macro="" textlink="">
      <xdr:nvSpPr>
        <xdr:cNvPr id="570" name="テキスト ボックス 569"/>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47</xdr:row>
      <xdr:rowOff>54610</xdr:rowOff>
    </xdr:from>
    <xdr:ext cx="681355" cy="254635"/>
    <xdr:sp macro="" textlink="">
      <xdr:nvSpPr>
        <xdr:cNvPr id="572" name="テキスト ボックス 571"/>
        <xdr:cNvSpPr txBox="1"/>
      </xdr:nvSpPr>
      <xdr:spPr>
        <a:xfrm>
          <a:off x="11760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63500</xdr:rowOff>
    </xdr:from>
    <xdr:to xmlns:xdr="http://schemas.openxmlformats.org/drawingml/2006/spreadsheetDrawing">
      <xdr:col>23</xdr:col>
      <xdr:colOff>516890</xdr:colOff>
      <xdr:row>58</xdr:row>
      <xdr:rowOff>132080</xdr:rowOff>
    </xdr:to>
    <xdr:cxnSp macro="">
      <xdr:nvCxnSpPr>
        <xdr:cNvPr id="574" name="直線コネクタ 573"/>
        <xdr:cNvCxnSpPr/>
      </xdr:nvCxnSpPr>
      <xdr:spPr>
        <a:xfrm flipV="1">
          <a:off x="16317595" y="86360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135890</xdr:rowOff>
    </xdr:from>
    <xdr:ext cx="534670" cy="259080"/>
    <xdr:sp macro="" textlink="">
      <xdr:nvSpPr>
        <xdr:cNvPr id="575" name="教育費最小値テキスト"/>
        <xdr:cNvSpPr txBox="1"/>
      </xdr:nvSpPr>
      <xdr:spPr>
        <a:xfrm>
          <a:off x="16370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132080</xdr:rowOff>
    </xdr:from>
    <xdr:to xmlns:xdr="http://schemas.openxmlformats.org/drawingml/2006/spreadsheetDrawing">
      <xdr:col>23</xdr:col>
      <xdr:colOff>606425</xdr:colOff>
      <xdr:row>58</xdr:row>
      <xdr:rowOff>132080</xdr:rowOff>
    </xdr:to>
    <xdr:cxnSp macro="">
      <xdr:nvCxnSpPr>
        <xdr:cNvPr id="576" name="直線コネクタ 575"/>
        <xdr:cNvCxnSpPr/>
      </xdr:nvCxnSpPr>
      <xdr:spPr>
        <a:xfrm>
          <a:off x="16230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9525</xdr:rowOff>
    </xdr:from>
    <xdr:ext cx="598805" cy="254635"/>
    <xdr:sp macro="" textlink="">
      <xdr:nvSpPr>
        <xdr:cNvPr id="577" name="教育費最大値テキスト"/>
        <xdr:cNvSpPr txBox="1"/>
      </xdr:nvSpPr>
      <xdr:spPr>
        <a:xfrm>
          <a:off x="16370300" y="84105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63500</xdr:rowOff>
    </xdr:from>
    <xdr:to xmlns:xdr="http://schemas.openxmlformats.org/drawingml/2006/spreadsheetDrawing">
      <xdr:col>23</xdr:col>
      <xdr:colOff>606425</xdr:colOff>
      <xdr:row>50</xdr:row>
      <xdr:rowOff>63500</xdr:rowOff>
    </xdr:to>
    <xdr:cxnSp macro="">
      <xdr:nvCxnSpPr>
        <xdr:cNvPr id="578" name="直線コネクタ 577"/>
        <xdr:cNvCxnSpPr/>
      </xdr:nvCxnSpPr>
      <xdr:spPr>
        <a:xfrm>
          <a:off x="16230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56</xdr:row>
      <xdr:rowOff>31115</xdr:rowOff>
    </xdr:from>
    <xdr:to xmlns:xdr="http://schemas.openxmlformats.org/drawingml/2006/spreadsheetDrawing">
      <xdr:col>23</xdr:col>
      <xdr:colOff>517525</xdr:colOff>
      <xdr:row>56</xdr:row>
      <xdr:rowOff>118745</xdr:rowOff>
    </xdr:to>
    <xdr:cxnSp macro="">
      <xdr:nvCxnSpPr>
        <xdr:cNvPr id="579" name="直線コネクタ 578"/>
        <xdr:cNvCxnSpPr/>
      </xdr:nvCxnSpPr>
      <xdr:spPr>
        <a:xfrm>
          <a:off x="15481300" y="963231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63500</xdr:rowOff>
    </xdr:from>
    <xdr:ext cx="598805" cy="254635"/>
    <xdr:sp macro="" textlink="">
      <xdr:nvSpPr>
        <xdr:cNvPr id="580" name="教育費平均値テキスト"/>
        <xdr:cNvSpPr txBox="1"/>
      </xdr:nvSpPr>
      <xdr:spPr>
        <a:xfrm>
          <a:off x="16370300" y="98361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57</xdr:row>
      <xdr:rowOff>84455</xdr:rowOff>
    </xdr:from>
    <xdr:to xmlns:xdr="http://schemas.openxmlformats.org/drawingml/2006/spreadsheetDrawing">
      <xdr:col>23</xdr:col>
      <xdr:colOff>568325</xdr:colOff>
      <xdr:row>58</xdr:row>
      <xdr:rowOff>14605</xdr:rowOff>
    </xdr:to>
    <xdr:sp macro="" textlink="">
      <xdr:nvSpPr>
        <xdr:cNvPr id="581" name="フローチャート : 判断 580"/>
        <xdr:cNvSpPr/>
      </xdr:nvSpPr>
      <xdr:spPr>
        <a:xfrm>
          <a:off x="162687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56</xdr:row>
      <xdr:rowOff>31115</xdr:rowOff>
    </xdr:from>
    <xdr:to xmlns:xdr="http://schemas.openxmlformats.org/drawingml/2006/spreadsheetDrawing">
      <xdr:col>22</xdr:col>
      <xdr:colOff>365125</xdr:colOff>
      <xdr:row>58</xdr:row>
      <xdr:rowOff>30480</xdr:rowOff>
    </xdr:to>
    <xdr:cxnSp macro="">
      <xdr:nvCxnSpPr>
        <xdr:cNvPr id="582" name="直線コネクタ 581"/>
        <xdr:cNvCxnSpPr/>
      </xdr:nvCxnSpPr>
      <xdr:spPr>
        <a:xfrm flipV="1">
          <a:off x="14592300" y="963231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57</xdr:row>
      <xdr:rowOff>93345</xdr:rowOff>
    </xdr:from>
    <xdr:to xmlns:xdr="http://schemas.openxmlformats.org/drawingml/2006/spreadsheetDrawing">
      <xdr:col>22</xdr:col>
      <xdr:colOff>415925</xdr:colOff>
      <xdr:row>58</xdr:row>
      <xdr:rowOff>23495</xdr:rowOff>
    </xdr:to>
    <xdr:sp macro="" textlink="">
      <xdr:nvSpPr>
        <xdr:cNvPr id="583" name="フローチャート : 判断 582"/>
        <xdr:cNvSpPr/>
      </xdr:nvSpPr>
      <xdr:spPr>
        <a:xfrm>
          <a:off x="15430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58</xdr:row>
      <xdr:rowOff>14605</xdr:rowOff>
    </xdr:from>
    <xdr:ext cx="598805" cy="259080"/>
    <xdr:sp macro="" textlink="">
      <xdr:nvSpPr>
        <xdr:cNvPr id="584" name="テキスト ボックス 583"/>
        <xdr:cNvSpPr txBox="1"/>
      </xdr:nvSpPr>
      <xdr:spPr>
        <a:xfrm>
          <a:off x="15181580" y="9958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58</xdr:row>
      <xdr:rowOff>30480</xdr:rowOff>
    </xdr:from>
    <xdr:to xmlns:xdr="http://schemas.openxmlformats.org/drawingml/2006/spreadsheetDrawing">
      <xdr:col>21</xdr:col>
      <xdr:colOff>161925</xdr:colOff>
      <xdr:row>58</xdr:row>
      <xdr:rowOff>71120</xdr:rowOff>
    </xdr:to>
    <xdr:cxnSp macro="">
      <xdr:nvCxnSpPr>
        <xdr:cNvPr id="585" name="直線コネクタ 584"/>
        <xdr:cNvCxnSpPr/>
      </xdr:nvCxnSpPr>
      <xdr:spPr>
        <a:xfrm flipV="1">
          <a:off x="13703300" y="99745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57</xdr:row>
      <xdr:rowOff>100330</xdr:rowOff>
    </xdr:from>
    <xdr:to xmlns:xdr="http://schemas.openxmlformats.org/drawingml/2006/spreadsheetDrawing">
      <xdr:col>21</xdr:col>
      <xdr:colOff>212725</xdr:colOff>
      <xdr:row>58</xdr:row>
      <xdr:rowOff>30480</xdr:rowOff>
    </xdr:to>
    <xdr:sp macro="" textlink="">
      <xdr:nvSpPr>
        <xdr:cNvPr id="586" name="フローチャート : 判断 585"/>
        <xdr:cNvSpPr/>
      </xdr:nvSpPr>
      <xdr:spPr>
        <a:xfrm>
          <a:off x="14541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56</xdr:row>
      <xdr:rowOff>46990</xdr:rowOff>
    </xdr:from>
    <xdr:ext cx="594360" cy="259080"/>
    <xdr:sp macro="" textlink="">
      <xdr:nvSpPr>
        <xdr:cNvPr id="587" name="テキスト ボックス 586"/>
        <xdr:cNvSpPr txBox="1"/>
      </xdr:nvSpPr>
      <xdr:spPr>
        <a:xfrm>
          <a:off x="14292580" y="96481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58</xdr:row>
      <xdr:rowOff>71120</xdr:rowOff>
    </xdr:from>
    <xdr:to xmlns:xdr="http://schemas.openxmlformats.org/drawingml/2006/spreadsheetDrawing">
      <xdr:col>19</xdr:col>
      <xdr:colOff>644525</xdr:colOff>
      <xdr:row>58</xdr:row>
      <xdr:rowOff>73025</xdr:rowOff>
    </xdr:to>
    <xdr:cxnSp macro="">
      <xdr:nvCxnSpPr>
        <xdr:cNvPr id="588" name="直線コネクタ 587"/>
        <xdr:cNvCxnSpPr/>
      </xdr:nvCxnSpPr>
      <xdr:spPr>
        <a:xfrm flipV="1">
          <a:off x="12814300" y="10015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57</xdr:row>
      <xdr:rowOff>127000</xdr:rowOff>
    </xdr:from>
    <xdr:to xmlns:xdr="http://schemas.openxmlformats.org/drawingml/2006/spreadsheetDrawing">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56</xdr:row>
      <xdr:rowOff>73660</xdr:rowOff>
    </xdr:from>
    <xdr:ext cx="594360" cy="259080"/>
    <xdr:sp macro="" textlink="">
      <xdr:nvSpPr>
        <xdr:cNvPr id="590" name="テキスト ボックス 589"/>
        <xdr:cNvSpPr txBox="1"/>
      </xdr:nvSpPr>
      <xdr:spPr>
        <a:xfrm>
          <a:off x="13403580" y="9674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57</xdr:row>
      <xdr:rowOff>137795</xdr:rowOff>
    </xdr:from>
    <xdr:to xmlns:xdr="http://schemas.openxmlformats.org/drawingml/2006/spreadsheetDrawing">
      <xdr:col>18</xdr:col>
      <xdr:colOff>492125</xdr:colOff>
      <xdr:row>58</xdr:row>
      <xdr:rowOff>67945</xdr:rowOff>
    </xdr:to>
    <xdr:sp macro="" textlink="">
      <xdr:nvSpPr>
        <xdr:cNvPr id="591" name="フローチャート : 判断 590"/>
        <xdr:cNvSpPr/>
      </xdr:nvSpPr>
      <xdr:spPr>
        <a:xfrm>
          <a:off x="12763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56</xdr:row>
      <xdr:rowOff>84455</xdr:rowOff>
    </xdr:from>
    <xdr:ext cx="598805" cy="259080"/>
    <xdr:sp macro="" textlink="">
      <xdr:nvSpPr>
        <xdr:cNvPr id="592" name="テキスト ボックス 591"/>
        <xdr:cNvSpPr txBox="1"/>
      </xdr:nvSpPr>
      <xdr:spPr>
        <a:xfrm>
          <a:off x="1251458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7555" cy="259080"/>
    <xdr:sp macro="" textlink="">
      <xdr:nvSpPr>
        <xdr:cNvPr id="595" name="テキスト ボックス 594"/>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7555" cy="259080"/>
    <xdr:sp macro="" textlink="">
      <xdr:nvSpPr>
        <xdr:cNvPr id="596" name="テキスト ボックス 595"/>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7555" cy="259080"/>
    <xdr:sp macro="" textlink="">
      <xdr:nvSpPr>
        <xdr:cNvPr id="597" name="テキスト ボックス 596"/>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56</xdr:row>
      <xdr:rowOff>67945</xdr:rowOff>
    </xdr:from>
    <xdr:to xmlns:xdr="http://schemas.openxmlformats.org/drawingml/2006/spreadsheetDrawing">
      <xdr:col>23</xdr:col>
      <xdr:colOff>568325</xdr:colOff>
      <xdr:row>56</xdr:row>
      <xdr:rowOff>169545</xdr:rowOff>
    </xdr:to>
    <xdr:sp macro="" textlink="">
      <xdr:nvSpPr>
        <xdr:cNvPr id="598" name="円/楕円 597"/>
        <xdr:cNvSpPr/>
      </xdr:nvSpPr>
      <xdr:spPr>
        <a:xfrm>
          <a:off x="16268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55</xdr:row>
      <xdr:rowOff>90805</xdr:rowOff>
    </xdr:from>
    <xdr:ext cx="598805" cy="258445"/>
    <xdr:sp macro="" textlink="">
      <xdr:nvSpPr>
        <xdr:cNvPr id="599" name="教育費該当値テキスト"/>
        <xdr:cNvSpPr txBox="1"/>
      </xdr:nvSpPr>
      <xdr:spPr>
        <a:xfrm>
          <a:off x="16370300" y="9520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231,001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55</xdr:row>
      <xdr:rowOff>151765</xdr:rowOff>
    </xdr:from>
    <xdr:to xmlns:xdr="http://schemas.openxmlformats.org/drawingml/2006/spreadsheetDrawing">
      <xdr:col>22</xdr:col>
      <xdr:colOff>415925</xdr:colOff>
      <xdr:row>56</xdr:row>
      <xdr:rowOff>81915</xdr:rowOff>
    </xdr:to>
    <xdr:sp macro="" textlink="">
      <xdr:nvSpPr>
        <xdr:cNvPr id="600" name="円/楕円 599"/>
        <xdr:cNvSpPr/>
      </xdr:nvSpPr>
      <xdr:spPr>
        <a:xfrm>
          <a:off x="154305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54</xdr:row>
      <xdr:rowOff>98425</xdr:rowOff>
    </xdr:from>
    <xdr:ext cx="598805" cy="254635"/>
    <xdr:sp macro="" textlink="">
      <xdr:nvSpPr>
        <xdr:cNvPr id="601" name="テキスト ボックス 600"/>
        <xdr:cNvSpPr txBox="1"/>
      </xdr:nvSpPr>
      <xdr:spPr>
        <a:xfrm>
          <a:off x="15181580" y="93567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276,847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57</xdr:row>
      <xdr:rowOff>151130</xdr:rowOff>
    </xdr:from>
    <xdr:to xmlns:xdr="http://schemas.openxmlformats.org/drawingml/2006/spreadsheetDrawing">
      <xdr:col>21</xdr:col>
      <xdr:colOff>212725</xdr:colOff>
      <xdr:row>58</xdr:row>
      <xdr:rowOff>81280</xdr:rowOff>
    </xdr:to>
    <xdr:sp macro="" textlink="">
      <xdr:nvSpPr>
        <xdr:cNvPr id="602" name="円/楕円 601"/>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58</xdr:row>
      <xdr:rowOff>72390</xdr:rowOff>
    </xdr:from>
    <xdr:ext cx="534670" cy="259080"/>
    <xdr:sp macro="" textlink="">
      <xdr:nvSpPr>
        <xdr:cNvPr id="603" name="テキスト ボックス 602"/>
        <xdr:cNvSpPr txBox="1"/>
      </xdr:nvSpPr>
      <xdr:spPr>
        <a:xfrm>
          <a:off x="14324965" y="1001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20320</xdr:rowOff>
    </xdr:from>
    <xdr:to xmlns:xdr="http://schemas.openxmlformats.org/drawingml/2006/spreadsheetDrawing">
      <xdr:col>20</xdr:col>
      <xdr:colOff>9525</xdr:colOff>
      <xdr:row>58</xdr:row>
      <xdr:rowOff>121920</xdr:rowOff>
    </xdr:to>
    <xdr:sp macro="" textlink="">
      <xdr:nvSpPr>
        <xdr:cNvPr id="604" name="円/楕円 603"/>
        <xdr:cNvSpPr/>
      </xdr:nvSpPr>
      <xdr:spPr>
        <a:xfrm>
          <a:off x="13652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58</xdr:row>
      <xdr:rowOff>113030</xdr:rowOff>
    </xdr:from>
    <xdr:ext cx="534670" cy="259080"/>
    <xdr:sp macro="" textlink="">
      <xdr:nvSpPr>
        <xdr:cNvPr id="605" name="テキスト ボックス 604"/>
        <xdr:cNvSpPr txBox="1"/>
      </xdr:nvSpPr>
      <xdr:spPr>
        <a:xfrm>
          <a:off x="13435965" y="1005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75,994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22225</xdr:rowOff>
    </xdr:from>
    <xdr:to xmlns:xdr="http://schemas.openxmlformats.org/drawingml/2006/spreadsheetDrawing">
      <xdr:col>18</xdr:col>
      <xdr:colOff>492125</xdr:colOff>
      <xdr:row>58</xdr:row>
      <xdr:rowOff>123825</xdr:rowOff>
    </xdr:to>
    <xdr:sp macro="" textlink="">
      <xdr:nvSpPr>
        <xdr:cNvPr id="606" name="円/楕円 605"/>
        <xdr:cNvSpPr/>
      </xdr:nvSpPr>
      <xdr:spPr>
        <a:xfrm>
          <a:off x="12763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58</xdr:row>
      <xdr:rowOff>114935</xdr:rowOff>
    </xdr:from>
    <xdr:ext cx="534670" cy="259080"/>
    <xdr:sp macro="" textlink="">
      <xdr:nvSpPr>
        <xdr:cNvPr id="607" name="テキスト ボックス 606"/>
        <xdr:cNvSpPr txBox="1"/>
      </xdr:nvSpPr>
      <xdr:spPr>
        <a:xfrm>
          <a:off x="12546965"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5440" cy="220980"/>
    <xdr:sp macro="" textlink="">
      <xdr:nvSpPr>
        <xdr:cNvPr id="616" name="テキスト ボックス 61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78</xdr:row>
      <xdr:rowOff>139700</xdr:rowOff>
    </xdr:from>
    <xdr:to xmlns:xdr="http://schemas.openxmlformats.org/drawingml/2006/spreadsheetDrawing">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77</xdr:row>
      <xdr:rowOff>168910</xdr:rowOff>
    </xdr:from>
    <xdr:ext cx="244475" cy="254635"/>
    <xdr:sp macro="" textlink="">
      <xdr:nvSpPr>
        <xdr:cNvPr id="619" name="テキスト ボックス 618"/>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76</xdr:row>
      <xdr:rowOff>25400</xdr:rowOff>
    </xdr:from>
    <xdr:to xmlns:xdr="http://schemas.openxmlformats.org/drawingml/2006/spreadsheetDrawing">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75</xdr:row>
      <xdr:rowOff>54610</xdr:rowOff>
    </xdr:from>
    <xdr:ext cx="591185" cy="254635"/>
    <xdr:sp macro="" textlink="">
      <xdr:nvSpPr>
        <xdr:cNvPr id="621" name="テキスト ボックス 620"/>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73</xdr:row>
      <xdr:rowOff>82550</xdr:rowOff>
    </xdr:from>
    <xdr:to xmlns:xdr="http://schemas.openxmlformats.org/drawingml/2006/spreadsheetDrawing">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72</xdr:row>
      <xdr:rowOff>111760</xdr:rowOff>
    </xdr:from>
    <xdr:ext cx="591185" cy="254635"/>
    <xdr:sp macro="" textlink="">
      <xdr:nvSpPr>
        <xdr:cNvPr id="623" name="テキスト ボックス 622"/>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139700</xdr:rowOff>
    </xdr:from>
    <xdr:to xmlns:xdr="http://schemas.openxmlformats.org/drawingml/2006/spreadsheetDrawing">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168910</xdr:rowOff>
    </xdr:from>
    <xdr:ext cx="591185" cy="254635"/>
    <xdr:sp macro="" textlink="">
      <xdr:nvSpPr>
        <xdr:cNvPr id="625" name="テキスト ボックス 624"/>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152400</xdr:rowOff>
    </xdr:from>
    <xdr:to xmlns:xdr="http://schemas.openxmlformats.org/drawingml/2006/spreadsheetDrawing">
      <xdr:col>23</xdr:col>
      <xdr:colOff>516890</xdr:colOff>
      <xdr:row>78</xdr:row>
      <xdr:rowOff>139700</xdr:rowOff>
    </xdr:to>
    <xdr:cxnSp macro="">
      <xdr:nvCxnSpPr>
        <xdr:cNvPr id="629" name="直線コネクタ 628"/>
        <xdr:cNvCxnSpPr/>
      </xdr:nvCxnSpPr>
      <xdr:spPr>
        <a:xfrm flipV="1">
          <a:off x="16317595" y="12153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161290</xdr:rowOff>
    </xdr:from>
    <xdr:ext cx="249555" cy="259080"/>
    <xdr:sp macro="" textlink="">
      <xdr:nvSpPr>
        <xdr:cNvPr id="630" name="災害復旧費最小値テキスト"/>
        <xdr:cNvSpPr txBox="1"/>
      </xdr:nvSpPr>
      <xdr:spPr>
        <a:xfrm>
          <a:off x="16370300" y="13534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139700</xdr:rowOff>
    </xdr:from>
    <xdr:to xmlns:xdr="http://schemas.openxmlformats.org/drawingml/2006/spreadsheetDrawing">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99060</xdr:rowOff>
    </xdr:from>
    <xdr:ext cx="598805" cy="254635"/>
    <xdr:sp macro="" textlink="">
      <xdr:nvSpPr>
        <xdr:cNvPr id="632" name="災害復旧費最大値テキスト"/>
        <xdr:cNvSpPr txBox="1"/>
      </xdr:nvSpPr>
      <xdr:spPr>
        <a:xfrm>
          <a:off x="16370300" y="119291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152400</xdr:rowOff>
    </xdr:from>
    <xdr:to xmlns:xdr="http://schemas.openxmlformats.org/drawingml/2006/spreadsheetDrawing">
      <xdr:col>23</xdr:col>
      <xdr:colOff>606425</xdr:colOff>
      <xdr:row>70</xdr:row>
      <xdr:rowOff>152400</xdr:rowOff>
    </xdr:to>
    <xdr:cxnSp macro="">
      <xdr:nvCxnSpPr>
        <xdr:cNvPr id="633" name="直線コネクタ 632"/>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37465</xdr:rowOff>
    </xdr:from>
    <xdr:to xmlns:xdr="http://schemas.openxmlformats.org/drawingml/2006/spreadsheetDrawing">
      <xdr:col>23</xdr:col>
      <xdr:colOff>517525</xdr:colOff>
      <xdr:row>78</xdr:row>
      <xdr:rowOff>90805</xdr:rowOff>
    </xdr:to>
    <xdr:cxnSp macro="">
      <xdr:nvCxnSpPr>
        <xdr:cNvPr id="634" name="直線コネクタ 633"/>
        <xdr:cNvCxnSpPr/>
      </xdr:nvCxnSpPr>
      <xdr:spPr>
        <a:xfrm flipV="1">
          <a:off x="15481300" y="134105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34290</xdr:rowOff>
    </xdr:from>
    <xdr:ext cx="534670" cy="259080"/>
    <xdr:sp macro="" textlink="">
      <xdr:nvSpPr>
        <xdr:cNvPr id="635" name="災害復旧費平均値テキスト"/>
        <xdr:cNvSpPr txBox="1"/>
      </xdr:nvSpPr>
      <xdr:spPr>
        <a:xfrm>
          <a:off x="16370300" y="13407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55880</xdr:rowOff>
    </xdr:from>
    <xdr:to xmlns:xdr="http://schemas.openxmlformats.org/drawingml/2006/spreadsheetDrawing">
      <xdr:col>23</xdr:col>
      <xdr:colOff>568325</xdr:colOff>
      <xdr:row>78</xdr:row>
      <xdr:rowOff>157480</xdr:rowOff>
    </xdr:to>
    <xdr:sp macro="" textlink="">
      <xdr:nvSpPr>
        <xdr:cNvPr id="636" name="フローチャート : 判断 635"/>
        <xdr:cNvSpPr/>
      </xdr:nvSpPr>
      <xdr:spPr>
        <a:xfrm>
          <a:off x="16268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75</xdr:row>
      <xdr:rowOff>150495</xdr:rowOff>
    </xdr:from>
    <xdr:to xmlns:xdr="http://schemas.openxmlformats.org/drawingml/2006/spreadsheetDrawing">
      <xdr:col>22</xdr:col>
      <xdr:colOff>365125</xdr:colOff>
      <xdr:row>78</xdr:row>
      <xdr:rowOff>90805</xdr:rowOff>
    </xdr:to>
    <xdr:cxnSp macro="">
      <xdr:nvCxnSpPr>
        <xdr:cNvPr id="637" name="直線コネクタ 636"/>
        <xdr:cNvCxnSpPr/>
      </xdr:nvCxnSpPr>
      <xdr:spPr>
        <a:xfrm>
          <a:off x="14592300" y="130092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47625</xdr:rowOff>
    </xdr:from>
    <xdr:to xmlns:xdr="http://schemas.openxmlformats.org/drawingml/2006/spreadsheetDrawing">
      <xdr:col>22</xdr:col>
      <xdr:colOff>415925</xdr:colOff>
      <xdr:row>78</xdr:row>
      <xdr:rowOff>149225</xdr:rowOff>
    </xdr:to>
    <xdr:sp macro="" textlink="">
      <xdr:nvSpPr>
        <xdr:cNvPr id="638" name="フローチャート : 判断 637"/>
        <xdr:cNvSpPr/>
      </xdr:nvSpPr>
      <xdr:spPr>
        <a:xfrm>
          <a:off x="154305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78</xdr:row>
      <xdr:rowOff>140335</xdr:rowOff>
    </xdr:from>
    <xdr:ext cx="534670" cy="259080"/>
    <xdr:sp macro="" textlink="">
      <xdr:nvSpPr>
        <xdr:cNvPr id="639" name="テキスト ボックス 638"/>
        <xdr:cNvSpPr txBox="1"/>
      </xdr:nvSpPr>
      <xdr:spPr>
        <a:xfrm>
          <a:off x="15213965" y="1351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72</xdr:row>
      <xdr:rowOff>70485</xdr:rowOff>
    </xdr:from>
    <xdr:to xmlns:xdr="http://schemas.openxmlformats.org/drawingml/2006/spreadsheetDrawing">
      <xdr:col>21</xdr:col>
      <xdr:colOff>161925</xdr:colOff>
      <xdr:row>75</xdr:row>
      <xdr:rowOff>150495</xdr:rowOff>
    </xdr:to>
    <xdr:cxnSp macro="">
      <xdr:nvCxnSpPr>
        <xdr:cNvPr id="640" name="直線コネクタ 639"/>
        <xdr:cNvCxnSpPr/>
      </xdr:nvCxnSpPr>
      <xdr:spPr>
        <a:xfrm>
          <a:off x="13703300" y="12414885"/>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34925</xdr:rowOff>
    </xdr:from>
    <xdr:to xmlns:xdr="http://schemas.openxmlformats.org/drawingml/2006/spreadsheetDrawing">
      <xdr:col>21</xdr:col>
      <xdr:colOff>212725</xdr:colOff>
      <xdr:row>78</xdr:row>
      <xdr:rowOff>136525</xdr:rowOff>
    </xdr:to>
    <xdr:sp macro="" textlink="">
      <xdr:nvSpPr>
        <xdr:cNvPr id="641" name="フローチャート : 判断 640"/>
        <xdr:cNvSpPr/>
      </xdr:nvSpPr>
      <xdr:spPr>
        <a:xfrm>
          <a:off x="14541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78</xdr:row>
      <xdr:rowOff>127635</xdr:rowOff>
    </xdr:from>
    <xdr:ext cx="534670" cy="259080"/>
    <xdr:sp macro="" textlink="">
      <xdr:nvSpPr>
        <xdr:cNvPr id="642" name="テキスト ボックス 641"/>
        <xdr:cNvSpPr txBox="1"/>
      </xdr:nvSpPr>
      <xdr:spPr>
        <a:xfrm>
          <a:off x="14324965"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72</xdr:row>
      <xdr:rowOff>70485</xdr:rowOff>
    </xdr:from>
    <xdr:to xmlns:xdr="http://schemas.openxmlformats.org/drawingml/2006/spreadsheetDrawing">
      <xdr:col>19</xdr:col>
      <xdr:colOff>644525</xdr:colOff>
      <xdr:row>77</xdr:row>
      <xdr:rowOff>98425</xdr:rowOff>
    </xdr:to>
    <xdr:cxnSp macro="">
      <xdr:nvCxnSpPr>
        <xdr:cNvPr id="643" name="直線コネクタ 642"/>
        <xdr:cNvCxnSpPr/>
      </xdr:nvCxnSpPr>
      <xdr:spPr>
        <a:xfrm flipV="1">
          <a:off x="12814300" y="12414885"/>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39370</xdr:rowOff>
    </xdr:from>
    <xdr:to xmlns:xdr="http://schemas.openxmlformats.org/drawingml/2006/spreadsheetDrawing">
      <xdr:col>20</xdr:col>
      <xdr:colOff>9525</xdr:colOff>
      <xdr:row>78</xdr:row>
      <xdr:rowOff>140970</xdr:rowOff>
    </xdr:to>
    <xdr:sp macro="" textlink="">
      <xdr:nvSpPr>
        <xdr:cNvPr id="644" name="フローチャート : 判断 643"/>
        <xdr:cNvSpPr/>
      </xdr:nvSpPr>
      <xdr:spPr>
        <a:xfrm>
          <a:off x="13652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78</xdr:row>
      <xdr:rowOff>132080</xdr:rowOff>
    </xdr:from>
    <xdr:ext cx="534670" cy="254635"/>
    <xdr:sp macro="" textlink="">
      <xdr:nvSpPr>
        <xdr:cNvPr id="645" name="テキスト ボックス 644"/>
        <xdr:cNvSpPr txBox="1"/>
      </xdr:nvSpPr>
      <xdr:spPr>
        <a:xfrm>
          <a:off x="13435965" y="135051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78</xdr:row>
      <xdr:rowOff>55880</xdr:rowOff>
    </xdr:from>
    <xdr:to xmlns:xdr="http://schemas.openxmlformats.org/drawingml/2006/spreadsheetDrawing">
      <xdr:col>18</xdr:col>
      <xdr:colOff>492125</xdr:colOff>
      <xdr:row>78</xdr:row>
      <xdr:rowOff>157480</xdr:rowOff>
    </xdr:to>
    <xdr:sp macro="" textlink="">
      <xdr:nvSpPr>
        <xdr:cNvPr id="646" name="フローチャート : 判断 645"/>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78</xdr:row>
      <xdr:rowOff>148590</xdr:rowOff>
    </xdr:from>
    <xdr:ext cx="534670" cy="259080"/>
    <xdr:sp macro="" textlink="">
      <xdr:nvSpPr>
        <xdr:cNvPr id="647" name="テキスト ボックス 646"/>
        <xdr:cNvSpPr txBox="1"/>
      </xdr:nvSpPr>
      <xdr:spPr>
        <a:xfrm>
          <a:off x="12546965" y="1352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7555" cy="259080"/>
    <xdr:sp macro="" textlink="">
      <xdr:nvSpPr>
        <xdr:cNvPr id="650" name="テキスト ボックス 649"/>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7555" cy="259080"/>
    <xdr:sp macro="" textlink="">
      <xdr:nvSpPr>
        <xdr:cNvPr id="651" name="テキスト ボックス 650"/>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7555" cy="259080"/>
    <xdr:sp macro="" textlink="">
      <xdr:nvSpPr>
        <xdr:cNvPr id="652" name="テキスト ボックス 651"/>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77</xdr:row>
      <xdr:rowOff>158115</xdr:rowOff>
    </xdr:from>
    <xdr:to xmlns:xdr="http://schemas.openxmlformats.org/drawingml/2006/spreadsheetDrawing">
      <xdr:col>23</xdr:col>
      <xdr:colOff>568325</xdr:colOff>
      <xdr:row>78</xdr:row>
      <xdr:rowOff>88265</xdr:rowOff>
    </xdr:to>
    <xdr:sp macro="" textlink="">
      <xdr:nvSpPr>
        <xdr:cNvPr id="653" name="円/楕円 652"/>
        <xdr:cNvSpPr/>
      </xdr:nvSpPr>
      <xdr:spPr>
        <a:xfrm>
          <a:off x="16268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76</xdr:row>
      <xdr:rowOff>117475</xdr:rowOff>
    </xdr:from>
    <xdr:ext cx="534670" cy="259080"/>
    <xdr:sp macro="" textlink="">
      <xdr:nvSpPr>
        <xdr:cNvPr id="654" name="災害復旧費該当値テキスト"/>
        <xdr:cNvSpPr txBox="1"/>
      </xdr:nvSpPr>
      <xdr:spPr>
        <a:xfrm>
          <a:off x="16370300" y="13147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40640</xdr:rowOff>
    </xdr:from>
    <xdr:to xmlns:xdr="http://schemas.openxmlformats.org/drawingml/2006/spreadsheetDrawing">
      <xdr:col>22</xdr:col>
      <xdr:colOff>415925</xdr:colOff>
      <xdr:row>78</xdr:row>
      <xdr:rowOff>141605</xdr:rowOff>
    </xdr:to>
    <xdr:sp macro="" textlink="">
      <xdr:nvSpPr>
        <xdr:cNvPr id="655" name="円/楕円 654"/>
        <xdr:cNvSpPr/>
      </xdr:nvSpPr>
      <xdr:spPr>
        <a:xfrm>
          <a:off x="15430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76</xdr:row>
      <xdr:rowOff>158115</xdr:rowOff>
    </xdr:from>
    <xdr:ext cx="534670" cy="254635"/>
    <xdr:sp macro="" textlink="">
      <xdr:nvSpPr>
        <xdr:cNvPr id="656" name="テキスト ボックス 655"/>
        <xdr:cNvSpPr txBox="1"/>
      </xdr:nvSpPr>
      <xdr:spPr>
        <a:xfrm>
          <a:off x="15213965" y="13188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75</xdr:row>
      <xdr:rowOff>99695</xdr:rowOff>
    </xdr:from>
    <xdr:to xmlns:xdr="http://schemas.openxmlformats.org/drawingml/2006/spreadsheetDrawing">
      <xdr:col>21</xdr:col>
      <xdr:colOff>212725</xdr:colOff>
      <xdr:row>76</xdr:row>
      <xdr:rowOff>29845</xdr:rowOff>
    </xdr:to>
    <xdr:sp macro="" textlink="">
      <xdr:nvSpPr>
        <xdr:cNvPr id="657" name="円/楕円 656"/>
        <xdr:cNvSpPr/>
      </xdr:nvSpPr>
      <xdr:spPr>
        <a:xfrm>
          <a:off x="14541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74</xdr:row>
      <xdr:rowOff>46355</xdr:rowOff>
    </xdr:from>
    <xdr:ext cx="594360" cy="259080"/>
    <xdr:sp macro="" textlink="">
      <xdr:nvSpPr>
        <xdr:cNvPr id="658" name="テキスト ボックス 657"/>
        <xdr:cNvSpPr txBox="1"/>
      </xdr:nvSpPr>
      <xdr:spPr>
        <a:xfrm>
          <a:off x="14292580" y="127336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72</xdr:row>
      <xdr:rowOff>19685</xdr:rowOff>
    </xdr:from>
    <xdr:to xmlns:xdr="http://schemas.openxmlformats.org/drawingml/2006/spreadsheetDrawing">
      <xdr:col>20</xdr:col>
      <xdr:colOff>9525</xdr:colOff>
      <xdr:row>72</xdr:row>
      <xdr:rowOff>121285</xdr:rowOff>
    </xdr:to>
    <xdr:sp macro="" textlink="">
      <xdr:nvSpPr>
        <xdr:cNvPr id="659" name="円/楕円 658"/>
        <xdr:cNvSpPr/>
      </xdr:nvSpPr>
      <xdr:spPr>
        <a:xfrm>
          <a:off x="13652500" y="123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70</xdr:row>
      <xdr:rowOff>137795</xdr:rowOff>
    </xdr:from>
    <xdr:ext cx="594360" cy="259080"/>
    <xdr:sp macro="" textlink="">
      <xdr:nvSpPr>
        <xdr:cNvPr id="660" name="テキスト ボックス 659"/>
        <xdr:cNvSpPr txBox="1"/>
      </xdr:nvSpPr>
      <xdr:spPr>
        <a:xfrm>
          <a:off x="13403580" y="121392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77</xdr:row>
      <xdr:rowOff>47625</xdr:rowOff>
    </xdr:from>
    <xdr:to xmlns:xdr="http://schemas.openxmlformats.org/drawingml/2006/spreadsheetDrawing">
      <xdr:col>18</xdr:col>
      <xdr:colOff>492125</xdr:colOff>
      <xdr:row>77</xdr:row>
      <xdr:rowOff>149225</xdr:rowOff>
    </xdr:to>
    <xdr:sp macro="" textlink="">
      <xdr:nvSpPr>
        <xdr:cNvPr id="661" name="円/楕円 660"/>
        <xdr:cNvSpPr/>
      </xdr:nvSpPr>
      <xdr:spPr>
        <a:xfrm>
          <a:off x="12763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75</xdr:row>
      <xdr:rowOff>166370</xdr:rowOff>
    </xdr:from>
    <xdr:ext cx="534670" cy="254635"/>
    <xdr:sp macro="" textlink="">
      <xdr:nvSpPr>
        <xdr:cNvPr id="662" name="テキスト ボックス 661"/>
        <xdr:cNvSpPr txBox="1"/>
      </xdr:nvSpPr>
      <xdr:spPr>
        <a:xfrm>
          <a:off x="12546965" y="130251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4475" cy="259080"/>
    <xdr:sp macro="" textlink="">
      <xdr:nvSpPr>
        <xdr:cNvPr id="674" name="テキスト ボックス 673"/>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35560</xdr:rowOff>
    </xdr:from>
    <xdr:ext cx="591185" cy="259080"/>
    <xdr:sp macro="" textlink="">
      <xdr:nvSpPr>
        <xdr:cNvPr id="676" name="テキスト ボックス 675"/>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1185" cy="254635"/>
    <xdr:sp macro="" textlink="">
      <xdr:nvSpPr>
        <xdr:cNvPr id="678" name="テキスト ボックス 677"/>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1185" cy="259080"/>
    <xdr:sp macro="" textlink="">
      <xdr:nvSpPr>
        <xdr:cNvPr id="680" name="テキスト ボックス 679"/>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91185" cy="259080"/>
    <xdr:sp macro="" textlink="">
      <xdr:nvSpPr>
        <xdr:cNvPr id="682" name="テキスト ボックス 681"/>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87</xdr:row>
      <xdr:rowOff>54610</xdr:rowOff>
    </xdr:from>
    <xdr:ext cx="681355" cy="254635"/>
    <xdr:sp macro="" textlink="">
      <xdr:nvSpPr>
        <xdr:cNvPr id="684" name="テキスト ボックス 683"/>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24130</xdr:rowOff>
    </xdr:from>
    <xdr:to xmlns:xdr="http://schemas.openxmlformats.org/drawingml/2006/spreadsheetDrawing">
      <xdr:col>23</xdr:col>
      <xdr:colOff>516890</xdr:colOff>
      <xdr:row>98</xdr:row>
      <xdr:rowOff>123825</xdr:rowOff>
    </xdr:to>
    <xdr:cxnSp macro="">
      <xdr:nvCxnSpPr>
        <xdr:cNvPr id="686" name="直線コネクタ 685"/>
        <xdr:cNvCxnSpPr/>
      </xdr:nvCxnSpPr>
      <xdr:spPr>
        <a:xfrm flipV="1">
          <a:off x="16317595" y="15454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127635</xdr:rowOff>
    </xdr:from>
    <xdr:ext cx="534670" cy="259080"/>
    <xdr:sp macro="" textlink="">
      <xdr:nvSpPr>
        <xdr:cNvPr id="687" name="公債費最小値テキスト"/>
        <xdr:cNvSpPr txBox="1"/>
      </xdr:nvSpPr>
      <xdr:spPr>
        <a:xfrm>
          <a:off x="16370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123825</xdr:rowOff>
    </xdr:from>
    <xdr:to xmlns:xdr="http://schemas.openxmlformats.org/drawingml/2006/spreadsheetDrawing">
      <xdr:col>23</xdr:col>
      <xdr:colOff>606425</xdr:colOff>
      <xdr:row>98</xdr:row>
      <xdr:rowOff>123825</xdr:rowOff>
    </xdr:to>
    <xdr:cxnSp macro="">
      <xdr:nvCxnSpPr>
        <xdr:cNvPr id="688" name="直線コネクタ 687"/>
        <xdr:cNvCxnSpPr/>
      </xdr:nvCxnSpPr>
      <xdr:spPr>
        <a:xfrm>
          <a:off x="16230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88</xdr:row>
      <xdr:rowOff>142240</xdr:rowOff>
    </xdr:from>
    <xdr:ext cx="598805" cy="259080"/>
    <xdr:sp macro="" textlink="">
      <xdr:nvSpPr>
        <xdr:cNvPr id="689"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24130</xdr:rowOff>
    </xdr:from>
    <xdr:to xmlns:xdr="http://schemas.openxmlformats.org/drawingml/2006/spreadsheetDrawing">
      <xdr:col>23</xdr:col>
      <xdr:colOff>606425</xdr:colOff>
      <xdr:row>90</xdr:row>
      <xdr:rowOff>24130</xdr:rowOff>
    </xdr:to>
    <xdr:cxnSp macro="">
      <xdr:nvCxnSpPr>
        <xdr:cNvPr id="690" name="直線コネクタ 689"/>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97</xdr:row>
      <xdr:rowOff>127635</xdr:rowOff>
    </xdr:from>
    <xdr:to xmlns:xdr="http://schemas.openxmlformats.org/drawingml/2006/spreadsheetDrawing">
      <xdr:col>23</xdr:col>
      <xdr:colOff>517525</xdr:colOff>
      <xdr:row>97</xdr:row>
      <xdr:rowOff>146050</xdr:rowOff>
    </xdr:to>
    <xdr:cxnSp macro="">
      <xdr:nvCxnSpPr>
        <xdr:cNvPr id="691" name="直線コネクタ 690"/>
        <xdr:cNvCxnSpPr/>
      </xdr:nvCxnSpPr>
      <xdr:spPr>
        <a:xfrm flipV="1">
          <a:off x="15481300" y="167582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96</xdr:row>
      <xdr:rowOff>80645</xdr:rowOff>
    </xdr:from>
    <xdr:ext cx="598805" cy="259080"/>
    <xdr:sp macro="" textlink="">
      <xdr:nvSpPr>
        <xdr:cNvPr id="692" name="公債費平均値テキスト"/>
        <xdr:cNvSpPr txBox="1"/>
      </xdr:nvSpPr>
      <xdr:spPr>
        <a:xfrm>
          <a:off x="16370300" y="16539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57785</xdr:rowOff>
    </xdr:from>
    <xdr:to xmlns:xdr="http://schemas.openxmlformats.org/drawingml/2006/spreadsheetDrawing">
      <xdr:col>23</xdr:col>
      <xdr:colOff>568325</xdr:colOff>
      <xdr:row>97</xdr:row>
      <xdr:rowOff>159385</xdr:rowOff>
    </xdr:to>
    <xdr:sp macro="" textlink="">
      <xdr:nvSpPr>
        <xdr:cNvPr id="693" name="フローチャート : 判断 692"/>
        <xdr:cNvSpPr/>
      </xdr:nvSpPr>
      <xdr:spPr>
        <a:xfrm>
          <a:off x="16268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96</xdr:row>
      <xdr:rowOff>123190</xdr:rowOff>
    </xdr:from>
    <xdr:to xmlns:xdr="http://schemas.openxmlformats.org/drawingml/2006/spreadsheetDrawing">
      <xdr:col>22</xdr:col>
      <xdr:colOff>365125</xdr:colOff>
      <xdr:row>97</xdr:row>
      <xdr:rowOff>146050</xdr:rowOff>
    </xdr:to>
    <xdr:cxnSp macro="">
      <xdr:nvCxnSpPr>
        <xdr:cNvPr id="694" name="直線コネクタ 693"/>
        <xdr:cNvCxnSpPr/>
      </xdr:nvCxnSpPr>
      <xdr:spPr>
        <a:xfrm>
          <a:off x="14592300" y="165823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52705</xdr:rowOff>
    </xdr:from>
    <xdr:to xmlns:xdr="http://schemas.openxmlformats.org/drawingml/2006/spreadsheetDrawing">
      <xdr:col>22</xdr:col>
      <xdr:colOff>415925</xdr:colOff>
      <xdr:row>97</xdr:row>
      <xdr:rowOff>154940</xdr:rowOff>
    </xdr:to>
    <xdr:sp macro="" textlink="">
      <xdr:nvSpPr>
        <xdr:cNvPr id="695" name="フローチャート : 判断 694"/>
        <xdr:cNvSpPr/>
      </xdr:nvSpPr>
      <xdr:spPr>
        <a:xfrm>
          <a:off x="1543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95</xdr:row>
      <xdr:rowOff>170815</xdr:rowOff>
    </xdr:from>
    <xdr:ext cx="598805" cy="258445"/>
    <xdr:sp macro="" textlink="">
      <xdr:nvSpPr>
        <xdr:cNvPr id="696" name="テキスト ボックス 695"/>
        <xdr:cNvSpPr txBox="1"/>
      </xdr:nvSpPr>
      <xdr:spPr>
        <a:xfrm>
          <a:off x="15181580" y="1645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96</xdr:row>
      <xdr:rowOff>123190</xdr:rowOff>
    </xdr:from>
    <xdr:to xmlns:xdr="http://schemas.openxmlformats.org/drawingml/2006/spreadsheetDrawing">
      <xdr:col>21</xdr:col>
      <xdr:colOff>161925</xdr:colOff>
      <xdr:row>97</xdr:row>
      <xdr:rowOff>128270</xdr:rowOff>
    </xdr:to>
    <xdr:cxnSp macro="">
      <xdr:nvCxnSpPr>
        <xdr:cNvPr id="697" name="直線コネクタ 696"/>
        <xdr:cNvCxnSpPr/>
      </xdr:nvCxnSpPr>
      <xdr:spPr>
        <a:xfrm flipV="1">
          <a:off x="13703300" y="165823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41275</xdr:rowOff>
    </xdr:from>
    <xdr:to xmlns:xdr="http://schemas.openxmlformats.org/drawingml/2006/spreadsheetDrawing">
      <xdr:col>21</xdr:col>
      <xdr:colOff>212725</xdr:colOff>
      <xdr:row>97</xdr:row>
      <xdr:rowOff>143510</xdr:rowOff>
    </xdr:to>
    <xdr:sp macro="" textlink="">
      <xdr:nvSpPr>
        <xdr:cNvPr id="698" name="フローチャート : 判断 697"/>
        <xdr:cNvSpPr/>
      </xdr:nvSpPr>
      <xdr:spPr>
        <a:xfrm>
          <a:off x="14541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97</xdr:row>
      <xdr:rowOff>133985</xdr:rowOff>
    </xdr:from>
    <xdr:ext cx="594360" cy="254635"/>
    <xdr:sp macro="" textlink="">
      <xdr:nvSpPr>
        <xdr:cNvPr id="699" name="テキスト ボックス 698"/>
        <xdr:cNvSpPr txBox="1"/>
      </xdr:nvSpPr>
      <xdr:spPr>
        <a:xfrm>
          <a:off x="14292580" y="167646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97</xdr:row>
      <xdr:rowOff>102235</xdr:rowOff>
    </xdr:from>
    <xdr:to xmlns:xdr="http://schemas.openxmlformats.org/drawingml/2006/spreadsheetDrawing">
      <xdr:col>19</xdr:col>
      <xdr:colOff>644525</xdr:colOff>
      <xdr:row>97</xdr:row>
      <xdr:rowOff>128270</xdr:rowOff>
    </xdr:to>
    <xdr:cxnSp macro="">
      <xdr:nvCxnSpPr>
        <xdr:cNvPr id="700" name="直線コネクタ 699"/>
        <xdr:cNvCxnSpPr/>
      </xdr:nvCxnSpPr>
      <xdr:spPr>
        <a:xfrm>
          <a:off x="12814300" y="16732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52070</xdr:rowOff>
    </xdr:from>
    <xdr:to xmlns:xdr="http://schemas.openxmlformats.org/drawingml/2006/spreadsheetDrawing">
      <xdr:col>20</xdr:col>
      <xdr:colOff>9525</xdr:colOff>
      <xdr:row>97</xdr:row>
      <xdr:rowOff>153035</xdr:rowOff>
    </xdr:to>
    <xdr:sp macro="" textlink="">
      <xdr:nvSpPr>
        <xdr:cNvPr id="701" name="フローチャート : 判断 700"/>
        <xdr:cNvSpPr/>
      </xdr:nvSpPr>
      <xdr:spPr>
        <a:xfrm>
          <a:off x="13652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95</xdr:row>
      <xdr:rowOff>169545</xdr:rowOff>
    </xdr:from>
    <xdr:ext cx="594360" cy="254635"/>
    <xdr:sp macro="" textlink="">
      <xdr:nvSpPr>
        <xdr:cNvPr id="702" name="テキスト ボックス 701"/>
        <xdr:cNvSpPr txBox="1"/>
      </xdr:nvSpPr>
      <xdr:spPr>
        <a:xfrm>
          <a:off x="13403580" y="164572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33655</xdr:rowOff>
    </xdr:from>
    <xdr:to xmlns:xdr="http://schemas.openxmlformats.org/drawingml/2006/spreadsheetDrawing">
      <xdr:col>18</xdr:col>
      <xdr:colOff>492125</xdr:colOff>
      <xdr:row>97</xdr:row>
      <xdr:rowOff>135255</xdr:rowOff>
    </xdr:to>
    <xdr:sp macro="" textlink="">
      <xdr:nvSpPr>
        <xdr:cNvPr id="703" name="フローチャート : 判断 702"/>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95</xdr:row>
      <xdr:rowOff>151765</xdr:rowOff>
    </xdr:from>
    <xdr:ext cx="598805" cy="259080"/>
    <xdr:sp macro="" textlink="">
      <xdr:nvSpPr>
        <xdr:cNvPr id="704" name="テキスト ボックス 703"/>
        <xdr:cNvSpPr txBox="1"/>
      </xdr:nvSpPr>
      <xdr:spPr>
        <a:xfrm>
          <a:off x="12514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7555" cy="259080"/>
    <xdr:sp macro="" textlink="">
      <xdr:nvSpPr>
        <xdr:cNvPr id="707" name="テキスト ボックス 706"/>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7555" cy="259080"/>
    <xdr:sp macro="" textlink="">
      <xdr:nvSpPr>
        <xdr:cNvPr id="708" name="テキスト ボックス 707"/>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7555" cy="259080"/>
    <xdr:sp macro="" textlink="">
      <xdr:nvSpPr>
        <xdr:cNvPr id="709" name="テキスト ボックス 708"/>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97</xdr:row>
      <xdr:rowOff>76835</xdr:rowOff>
    </xdr:from>
    <xdr:to xmlns:xdr="http://schemas.openxmlformats.org/drawingml/2006/spreadsheetDrawing">
      <xdr:col>23</xdr:col>
      <xdr:colOff>568325</xdr:colOff>
      <xdr:row>98</xdr:row>
      <xdr:rowOff>6985</xdr:rowOff>
    </xdr:to>
    <xdr:sp macro="" textlink="">
      <xdr:nvSpPr>
        <xdr:cNvPr id="710" name="円/楕円 709"/>
        <xdr:cNvSpPr/>
      </xdr:nvSpPr>
      <xdr:spPr>
        <a:xfrm>
          <a:off x="162687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97</xdr:row>
      <xdr:rowOff>55245</xdr:rowOff>
    </xdr:from>
    <xdr:ext cx="598805" cy="254635"/>
    <xdr:sp macro="" textlink="">
      <xdr:nvSpPr>
        <xdr:cNvPr id="711" name="公債費該当値テキスト"/>
        <xdr:cNvSpPr txBox="1"/>
      </xdr:nvSpPr>
      <xdr:spPr>
        <a:xfrm>
          <a:off x="16370300" y="166858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97</xdr:row>
      <xdr:rowOff>95250</xdr:rowOff>
    </xdr:from>
    <xdr:to xmlns:xdr="http://schemas.openxmlformats.org/drawingml/2006/spreadsheetDrawing">
      <xdr:col>22</xdr:col>
      <xdr:colOff>415925</xdr:colOff>
      <xdr:row>98</xdr:row>
      <xdr:rowOff>25400</xdr:rowOff>
    </xdr:to>
    <xdr:sp macro="" textlink="">
      <xdr:nvSpPr>
        <xdr:cNvPr id="712" name="円/楕円 711"/>
        <xdr:cNvSpPr/>
      </xdr:nvSpPr>
      <xdr:spPr>
        <a:xfrm>
          <a:off x="1543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98</xdr:row>
      <xdr:rowOff>16510</xdr:rowOff>
    </xdr:from>
    <xdr:ext cx="598805" cy="259080"/>
    <xdr:sp macro="" textlink="">
      <xdr:nvSpPr>
        <xdr:cNvPr id="713" name="テキスト ボックス 712"/>
        <xdr:cNvSpPr txBox="1"/>
      </xdr:nvSpPr>
      <xdr:spPr>
        <a:xfrm>
          <a:off x="15181580" y="1681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96</xdr:row>
      <xdr:rowOff>72390</xdr:rowOff>
    </xdr:from>
    <xdr:to xmlns:xdr="http://schemas.openxmlformats.org/drawingml/2006/spreadsheetDrawing">
      <xdr:col>21</xdr:col>
      <xdr:colOff>212725</xdr:colOff>
      <xdr:row>97</xdr:row>
      <xdr:rowOff>2540</xdr:rowOff>
    </xdr:to>
    <xdr:sp macro="" textlink="">
      <xdr:nvSpPr>
        <xdr:cNvPr id="714" name="円/楕円 713"/>
        <xdr:cNvSpPr/>
      </xdr:nvSpPr>
      <xdr:spPr>
        <a:xfrm>
          <a:off x="14541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95</xdr:row>
      <xdr:rowOff>19050</xdr:rowOff>
    </xdr:from>
    <xdr:ext cx="594360" cy="254635"/>
    <xdr:sp macro="" textlink="">
      <xdr:nvSpPr>
        <xdr:cNvPr id="715" name="テキスト ボックス 714"/>
        <xdr:cNvSpPr txBox="1"/>
      </xdr:nvSpPr>
      <xdr:spPr>
        <a:xfrm>
          <a:off x="14292580" y="163068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97</xdr:row>
      <xdr:rowOff>77470</xdr:rowOff>
    </xdr:from>
    <xdr:to xmlns:xdr="http://schemas.openxmlformats.org/drawingml/2006/spreadsheetDrawing">
      <xdr:col>20</xdr:col>
      <xdr:colOff>9525</xdr:colOff>
      <xdr:row>98</xdr:row>
      <xdr:rowOff>7620</xdr:rowOff>
    </xdr:to>
    <xdr:sp macro="" textlink="">
      <xdr:nvSpPr>
        <xdr:cNvPr id="716" name="円/楕円 715"/>
        <xdr:cNvSpPr/>
      </xdr:nvSpPr>
      <xdr:spPr>
        <a:xfrm>
          <a:off x="13652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97</xdr:row>
      <xdr:rowOff>170180</xdr:rowOff>
    </xdr:from>
    <xdr:ext cx="594360" cy="259080"/>
    <xdr:sp macro="" textlink="">
      <xdr:nvSpPr>
        <xdr:cNvPr id="717" name="テキスト ボックス 716"/>
        <xdr:cNvSpPr txBox="1"/>
      </xdr:nvSpPr>
      <xdr:spPr>
        <a:xfrm>
          <a:off x="13403580" y="16800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97</xdr:row>
      <xdr:rowOff>52070</xdr:rowOff>
    </xdr:from>
    <xdr:to xmlns:xdr="http://schemas.openxmlformats.org/drawingml/2006/spreadsheetDrawing">
      <xdr:col>18</xdr:col>
      <xdr:colOff>492125</xdr:colOff>
      <xdr:row>97</xdr:row>
      <xdr:rowOff>153035</xdr:rowOff>
    </xdr:to>
    <xdr:sp macro="" textlink="">
      <xdr:nvSpPr>
        <xdr:cNvPr id="718" name="円/楕円 717"/>
        <xdr:cNvSpPr/>
      </xdr:nvSpPr>
      <xdr:spPr>
        <a:xfrm>
          <a:off x="12763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97</xdr:row>
      <xdr:rowOff>144145</xdr:rowOff>
    </xdr:from>
    <xdr:ext cx="598805" cy="254635"/>
    <xdr:sp macro="" textlink="">
      <xdr:nvSpPr>
        <xdr:cNvPr id="719" name="テキスト ボックス 718"/>
        <xdr:cNvSpPr txBox="1"/>
      </xdr:nvSpPr>
      <xdr:spPr>
        <a:xfrm>
          <a:off x="12514580" y="167747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149,789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0980"/>
    <xdr:sp macro="" textlink="">
      <xdr:nvSpPr>
        <xdr:cNvPr id="728" name="テキスト ボックス 727"/>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3840" cy="254635"/>
    <xdr:sp macro="" textlink="">
      <xdr:nvSpPr>
        <xdr:cNvPr id="731" name="テキスト ボックス 730"/>
        <xdr:cNvSpPr txBox="1"/>
      </xdr:nvSpPr>
      <xdr:spPr>
        <a:xfrm>
          <a:off x="18039080" y="65125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54610</xdr:rowOff>
    </xdr:from>
    <xdr:ext cx="531495" cy="254635"/>
    <xdr:sp macro="" textlink="">
      <xdr:nvSpPr>
        <xdr:cNvPr id="733" name="テキスト ボックス 732"/>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111760</xdr:rowOff>
    </xdr:from>
    <xdr:ext cx="531495" cy="254635"/>
    <xdr:sp macro="" textlink="">
      <xdr:nvSpPr>
        <xdr:cNvPr id="735" name="テキスト ボックス 734"/>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168910</xdr:rowOff>
    </xdr:from>
    <xdr:ext cx="531495" cy="254635"/>
    <xdr:sp macro="" textlink="">
      <xdr:nvSpPr>
        <xdr:cNvPr id="737" name="テキスト ボックス 736"/>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4635"/>
    <xdr:sp macro="" textlink="">
      <xdr:nvSpPr>
        <xdr:cNvPr id="739" name="テキスト ボックス 73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32</xdr:row>
      <xdr:rowOff>3175</xdr:rowOff>
    </xdr:from>
    <xdr:to xmlns:xdr="http://schemas.openxmlformats.org/drawingml/2006/spreadsheetDrawing">
      <xdr:col>32</xdr:col>
      <xdr:colOff>186055</xdr:colOff>
      <xdr:row>38</xdr:row>
      <xdr:rowOff>139700</xdr:rowOff>
    </xdr:to>
    <xdr:cxnSp macro="">
      <xdr:nvCxnSpPr>
        <xdr:cNvPr id="741" name="直線コネクタ 740"/>
        <xdr:cNvCxnSpPr/>
      </xdr:nvCxnSpPr>
      <xdr:spPr>
        <a:xfrm flipV="1">
          <a:off x="22159595" y="5489575"/>
          <a:ext cx="635"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10160</xdr:rowOff>
    </xdr:from>
    <xdr:ext cx="249555" cy="259080"/>
    <xdr:sp macro="" textlink="">
      <xdr:nvSpPr>
        <xdr:cNvPr id="742"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121285</xdr:rowOff>
    </xdr:from>
    <xdr:ext cx="530225" cy="254635"/>
    <xdr:sp macro="" textlink="">
      <xdr:nvSpPr>
        <xdr:cNvPr id="744" name="諸支出金最大値テキスト"/>
        <xdr:cNvSpPr txBox="1"/>
      </xdr:nvSpPr>
      <xdr:spPr>
        <a:xfrm>
          <a:off x="22212300" y="5264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32</xdr:row>
      <xdr:rowOff>3175</xdr:rowOff>
    </xdr:from>
    <xdr:to xmlns:xdr="http://schemas.openxmlformats.org/drawingml/2006/spreadsheetDrawing">
      <xdr:col>32</xdr:col>
      <xdr:colOff>276225</xdr:colOff>
      <xdr:row>32</xdr:row>
      <xdr:rowOff>3175</xdr:rowOff>
    </xdr:to>
    <xdr:cxnSp macro="">
      <xdr:nvCxnSpPr>
        <xdr:cNvPr id="745" name="直線コネクタ 744"/>
        <xdr:cNvCxnSpPr/>
      </xdr:nvCxnSpPr>
      <xdr:spPr>
        <a:xfrm>
          <a:off x="22072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38</xdr:row>
      <xdr:rowOff>139700</xdr:rowOff>
    </xdr:from>
    <xdr:to xmlns:xdr="http://schemas.openxmlformats.org/drawingml/2006/spreadsheetDrawing">
      <xdr:col>32</xdr:col>
      <xdr:colOff>187325</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99060</xdr:rowOff>
    </xdr:from>
    <xdr:ext cx="374015" cy="254635"/>
    <xdr:sp macro="" textlink="">
      <xdr:nvSpPr>
        <xdr:cNvPr id="747" name="諸支出金平均値テキスト"/>
        <xdr:cNvSpPr txBox="1"/>
      </xdr:nvSpPr>
      <xdr:spPr>
        <a:xfrm>
          <a:off x="22212300" y="6442710"/>
          <a:ext cx="374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76200</xdr:rowOff>
    </xdr:from>
    <xdr:to xmlns:xdr="http://schemas.openxmlformats.org/drawingml/2006/spreadsheetDrawing">
      <xdr:col>32</xdr:col>
      <xdr:colOff>238125</xdr:colOff>
      <xdr:row>39</xdr:row>
      <xdr:rowOff>6350</xdr:rowOff>
    </xdr:to>
    <xdr:sp macro="" textlink="">
      <xdr:nvSpPr>
        <xdr:cNvPr id="748" name="フローチャート : 判断 747"/>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38</xdr:row>
      <xdr:rowOff>139700</xdr:rowOff>
    </xdr:from>
    <xdr:to xmlns:xdr="http://schemas.openxmlformats.org/drawingml/2006/spreadsheetDrawing">
      <xdr:col>31</xdr:col>
      <xdr:colOff>34925</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34290</xdr:rowOff>
    </xdr:from>
    <xdr:to xmlns:xdr="http://schemas.openxmlformats.org/drawingml/2006/spreadsheetDrawing">
      <xdr:col>31</xdr:col>
      <xdr:colOff>85725</xdr:colOff>
      <xdr:row>38</xdr:row>
      <xdr:rowOff>135890</xdr:rowOff>
    </xdr:to>
    <xdr:sp macro="" textlink="">
      <xdr:nvSpPr>
        <xdr:cNvPr id="750" name="フローチャート : 判断 749"/>
        <xdr:cNvSpPr/>
      </xdr:nvSpPr>
      <xdr:spPr>
        <a:xfrm>
          <a:off x="2127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36</xdr:row>
      <xdr:rowOff>152400</xdr:rowOff>
    </xdr:from>
    <xdr:ext cx="469900" cy="259080"/>
    <xdr:sp macro="" textlink="">
      <xdr:nvSpPr>
        <xdr:cNvPr id="751" name="テキスト ボックス 750"/>
        <xdr:cNvSpPr txBox="1"/>
      </xdr:nvSpPr>
      <xdr:spPr>
        <a:xfrm>
          <a:off x="2108835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38</xdr:row>
      <xdr:rowOff>139700</xdr:rowOff>
    </xdr:from>
    <xdr:to xmlns:xdr="http://schemas.openxmlformats.org/drawingml/2006/spreadsheetDrawing">
      <xdr:col>29</xdr:col>
      <xdr:colOff>517525</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72390</xdr:rowOff>
    </xdr:from>
    <xdr:to xmlns:xdr="http://schemas.openxmlformats.org/drawingml/2006/spreadsheetDrawing">
      <xdr:col>29</xdr:col>
      <xdr:colOff>568325</xdr:colOff>
      <xdr:row>39</xdr:row>
      <xdr:rowOff>2540</xdr:rowOff>
    </xdr:to>
    <xdr:sp macro="" textlink="">
      <xdr:nvSpPr>
        <xdr:cNvPr id="753" name="フローチャート :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37</xdr:row>
      <xdr:rowOff>19050</xdr:rowOff>
    </xdr:from>
    <xdr:ext cx="378460" cy="254635"/>
    <xdr:sp macro="" textlink="">
      <xdr:nvSpPr>
        <xdr:cNvPr id="754" name="テキスト ボックス 753"/>
        <xdr:cNvSpPr txBox="1"/>
      </xdr:nvSpPr>
      <xdr:spPr>
        <a:xfrm>
          <a:off x="20245070" y="6362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38</xdr:row>
      <xdr:rowOff>139700</xdr:rowOff>
    </xdr:from>
    <xdr:to xmlns:xdr="http://schemas.openxmlformats.org/drawingml/2006/spreadsheetDrawing">
      <xdr:col>28</xdr:col>
      <xdr:colOff>314325</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64770</xdr:rowOff>
    </xdr:from>
    <xdr:to xmlns:xdr="http://schemas.openxmlformats.org/drawingml/2006/spreadsheetDrawing">
      <xdr:col>28</xdr:col>
      <xdr:colOff>365125</xdr:colOff>
      <xdr:row>38</xdr:row>
      <xdr:rowOff>166370</xdr:rowOff>
    </xdr:to>
    <xdr:sp macro="" textlink="">
      <xdr:nvSpPr>
        <xdr:cNvPr id="756" name="フローチャート :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37</xdr:row>
      <xdr:rowOff>11430</xdr:rowOff>
    </xdr:from>
    <xdr:ext cx="468630" cy="259080"/>
    <xdr:sp macro="" textlink="">
      <xdr:nvSpPr>
        <xdr:cNvPr id="757" name="テキスト ボックス 756"/>
        <xdr:cNvSpPr txBox="1"/>
      </xdr:nvSpPr>
      <xdr:spPr>
        <a:xfrm>
          <a:off x="19310350" y="6355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31115</xdr:rowOff>
    </xdr:from>
    <xdr:to xmlns:xdr="http://schemas.openxmlformats.org/drawingml/2006/spreadsheetDrawing">
      <xdr:col>27</xdr:col>
      <xdr:colOff>161925</xdr:colOff>
      <xdr:row>38</xdr:row>
      <xdr:rowOff>132715</xdr:rowOff>
    </xdr:to>
    <xdr:sp macro="" textlink="">
      <xdr:nvSpPr>
        <xdr:cNvPr id="758" name="フローチャート : 判断 757"/>
        <xdr:cNvSpPr/>
      </xdr:nvSpPr>
      <xdr:spPr>
        <a:xfrm>
          <a:off x="18605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149225</xdr:rowOff>
    </xdr:from>
    <xdr:ext cx="467360" cy="259080"/>
    <xdr:sp macro="" textlink="">
      <xdr:nvSpPr>
        <xdr:cNvPr id="759" name="テキスト ボックス 758"/>
        <xdr:cNvSpPr txBox="1"/>
      </xdr:nvSpPr>
      <xdr:spPr>
        <a:xfrm>
          <a:off x="18421350" y="6321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7555" cy="259080"/>
    <xdr:sp macro="" textlink="">
      <xdr:nvSpPr>
        <xdr:cNvPr id="760" name="テキスト ボックス 759"/>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88900</xdr:rowOff>
    </xdr:from>
    <xdr:to xmlns:xdr="http://schemas.openxmlformats.org/drawingml/2006/spreadsheetDrawing">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54610</xdr:rowOff>
    </xdr:from>
    <xdr:ext cx="249555" cy="254635"/>
    <xdr:sp macro="" textlink="">
      <xdr:nvSpPr>
        <xdr:cNvPr id="766" name="諸支出金該当値テキスト"/>
        <xdr:cNvSpPr txBox="1"/>
      </xdr:nvSpPr>
      <xdr:spPr>
        <a:xfrm>
          <a:off x="22212300" y="65697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88900</xdr:rowOff>
    </xdr:from>
    <xdr:to xmlns:xdr="http://schemas.openxmlformats.org/drawingml/2006/spreadsheetDrawing">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10160</xdr:rowOff>
    </xdr:from>
    <xdr:ext cx="245110" cy="259080"/>
    <xdr:sp macro="" textlink="">
      <xdr:nvSpPr>
        <xdr:cNvPr id="768" name="テキスト ボックス 767"/>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88900</xdr:rowOff>
    </xdr:from>
    <xdr:to xmlns:xdr="http://schemas.openxmlformats.org/drawingml/2006/spreadsheetDrawing">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10160</xdr:rowOff>
    </xdr:from>
    <xdr:ext cx="245110" cy="259080"/>
    <xdr:sp macro="" textlink="">
      <xdr:nvSpPr>
        <xdr:cNvPr id="770" name="テキスト ボックス 769"/>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88900</xdr:rowOff>
    </xdr:from>
    <xdr:to xmlns:xdr="http://schemas.openxmlformats.org/drawingml/2006/spreadsheetDrawing">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10160</xdr:rowOff>
    </xdr:from>
    <xdr:ext cx="245110" cy="259080"/>
    <xdr:sp macro="" textlink="">
      <xdr:nvSpPr>
        <xdr:cNvPr id="772" name="テキスト ボックス 771"/>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88900</xdr:rowOff>
    </xdr:from>
    <xdr:to xmlns:xdr="http://schemas.openxmlformats.org/drawingml/2006/spreadsheetDrawing">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10160</xdr:rowOff>
    </xdr:from>
    <xdr:ext cx="248285" cy="259080"/>
    <xdr:sp macro="" textlink="">
      <xdr:nvSpPr>
        <xdr:cNvPr id="774" name="テキスト ボックス 773"/>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0980"/>
    <xdr:sp macro="" textlink="">
      <xdr:nvSpPr>
        <xdr:cNvPr id="783" name="テキスト ボックス 782"/>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58</xdr:row>
      <xdr:rowOff>139700</xdr:rowOff>
    </xdr:from>
    <xdr:to xmlns:xdr="http://schemas.openxmlformats.org/drawingml/2006/spreadsheetDrawing">
      <xdr:col>33</xdr:col>
      <xdr:colOff>314325</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57</xdr:row>
      <xdr:rowOff>168910</xdr:rowOff>
    </xdr:from>
    <xdr:ext cx="243840" cy="254635"/>
    <xdr:sp macro="" textlink="">
      <xdr:nvSpPr>
        <xdr:cNvPr id="786" name="テキスト ボックス 785"/>
        <xdr:cNvSpPr txBox="1"/>
      </xdr:nvSpPr>
      <xdr:spPr>
        <a:xfrm>
          <a:off x="18039080" y="99415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56</xdr:row>
      <xdr:rowOff>25400</xdr:rowOff>
    </xdr:from>
    <xdr:to xmlns:xdr="http://schemas.openxmlformats.org/drawingml/2006/spreadsheetDrawing">
      <xdr:col>33</xdr:col>
      <xdr:colOff>314325</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55</xdr:row>
      <xdr:rowOff>54610</xdr:rowOff>
    </xdr:from>
    <xdr:ext cx="531495" cy="254635"/>
    <xdr:sp macro="" textlink="">
      <xdr:nvSpPr>
        <xdr:cNvPr id="788" name="テキスト ボックス 787"/>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82550</xdr:rowOff>
    </xdr:from>
    <xdr:to xmlns:xdr="http://schemas.openxmlformats.org/drawingml/2006/spreadsheetDrawing">
      <xdr:col>33</xdr:col>
      <xdr:colOff>314325</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52</xdr:row>
      <xdr:rowOff>111760</xdr:rowOff>
    </xdr:from>
    <xdr:ext cx="531495" cy="254635"/>
    <xdr:sp macro="" textlink="">
      <xdr:nvSpPr>
        <xdr:cNvPr id="790" name="テキスト ボックス 789"/>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139700</xdr:rowOff>
    </xdr:from>
    <xdr:to xmlns:xdr="http://schemas.openxmlformats.org/drawingml/2006/spreadsheetDrawing">
      <xdr:col>33</xdr:col>
      <xdr:colOff>314325</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168910</xdr:rowOff>
    </xdr:from>
    <xdr:ext cx="531495" cy="254635"/>
    <xdr:sp macro="" textlink="">
      <xdr:nvSpPr>
        <xdr:cNvPr id="792" name="テキスト ボックス 791"/>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4635"/>
    <xdr:sp macro="" textlink="">
      <xdr:nvSpPr>
        <xdr:cNvPr id="794" name="テキスト ボックス 793"/>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58</xdr:row>
      <xdr:rowOff>139700</xdr:rowOff>
    </xdr:from>
    <xdr:to xmlns:xdr="http://schemas.openxmlformats.org/drawingml/2006/spreadsheetDrawing">
      <xdr:col>32</xdr:col>
      <xdr:colOff>186055</xdr:colOff>
      <xdr:row>58</xdr:row>
      <xdr:rowOff>139700</xdr:rowOff>
    </xdr:to>
    <xdr:cxnSp macro="">
      <xdr:nvCxnSpPr>
        <xdr:cNvPr id="796" name="直線コネクタ 795"/>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10160</xdr:rowOff>
    </xdr:from>
    <xdr:ext cx="249555" cy="259080"/>
    <xdr:sp macro="" textlink="">
      <xdr:nvSpPr>
        <xdr:cNvPr id="797"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58</xdr:row>
      <xdr:rowOff>139700</xdr:rowOff>
    </xdr:from>
    <xdr:to xmlns:xdr="http://schemas.openxmlformats.org/drawingml/2006/spreadsheetDrawing">
      <xdr:col>32</xdr:col>
      <xdr:colOff>276225</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10160</xdr:rowOff>
    </xdr:from>
    <xdr:ext cx="249555" cy="259080"/>
    <xdr:sp macro="" textlink="">
      <xdr:nvSpPr>
        <xdr:cNvPr id="799"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58</xdr:row>
      <xdr:rowOff>139700</xdr:rowOff>
    </xdr:from>
    <xdr:to xmlns:xdr="http://schemas.openxmlformats.org/drawingml/2006/spreadsheetDrawing">
      <xdr:col>32</xdr:col>
      <xdr:colOff>276225</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58</xdr:row>
      <xdr:rowOff>139700</xdr:rowOff>
    </xdr:from>
    <xdr:to xmlns:xdr="http://schemas.openxmlformats.org/drawingml/2006/spreadsheetDrawing">
      <xdr:col>32</xdr:col>
      <xdr:colOff>187325</xdr:colOff>
      <xdr:row>58</xdr:row>
      <xdr:rowOff>139700</xdr:rowOff>
    </xdr:to>
    <xdr:cxnSp macro="">
      <xdr:nvCxnSpPr>
        <xdr:cNvPr id="801" name="直線コネクタ 80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67310</xdr:rowOff>
    </xdr:from>
    <xdr:ext cx="249555" cy="259080"/>
    <xdr:sp macro="" textlink="">
      <xdr:nvSpPr>
        <xdr:cNvPr id="802"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88900</xdr:rowOff>
    </xdr:from>
    <xdr:to xmlns:xdr="http://schemas.openxmlformats.org/drawingml/2006/spreadsheetDrawing">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58</xdr:row>
      <xdr:rowOff>139700</xdr:rowOff>
    </xdr:from>
    <xdr:to xmlns:xdr="http://schemas.openxmlformats.org/drawingml/2006/spreadsheetDrawing">
      <xdr:col>31</xdr:col>
      <xdr:colOff>34925</xdr:colOff>
      <xdr:row>58</xdr:row>
      <xdr:rowOff>139700</xdr:rowOff>
    </xdr:to>
    <xdr:cxnSp macro="">
      <xdr:nvCxnSpPr>
        <xdr:cNvPr id="804" name="直線コネクタ 80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88900</xdr:rowOff>
    </xdr:from>
    <xdr:to xmlns:xdr="http://schemas.openxmlformats.org/drawingml/2006/spreadsheetDrawing">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10160</xdr:rowOff>
    </xdr:from>
    <xdr:ext cx="245110" cy="259080"/>
    <xdr:sp macro="" textlink="">
      <xdr:nvSpPr>
        <xdr:cNvPr id="806" name="テキスト ボックス 805"/>
        <xdr:cNvSpPr txBox="1"/>
      </xdr:nvSpPr>
      <xdr:spPr>
        <a:xfrm>
          <a:off x="2119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58</xdr:row>
      <xdr:rowOff>139700</xdr:rowOff>
    </xdr:from>
    <xdr:to xmlns:xdr="http://schemas.openxmlformats.org/drawingml/2006/spreadsheetDrawing">
      <xdr:col>29</xdr:col>
      <xdr:colOff>517525</xdr:colOff>
      <xdr:row>58</xdr:row>
      <xdr:rowOff>139700</xdr:rowOff>
    </xdr:to>
    <xdr:cxnSp macro="">
      <xdr:nvCxnSpPr>
        <xdr:cNvPr id="807" name="直線コネクタ 80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58</xdr:row>
      <xdr:rowOff>88900</xdr:rowOff>
    </xdr:from>
    <xdr:to xmlns:xdr="http://schemas.openxmlformats.org/drawingml/2006/spreadsheetDrawing">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10160</xdr:rowOff>
    </xdr:from>
    <xdr:ext cx="245110" cy="259080"/>
    <xdr:sp macro="" textlink="">
      <xdr:nvSpPr>
        <xdr:cNvPr id="809" name="テキスト ボックス 808"/>
        <xdr:cNvSpPr txBox="1"/>
      </xdr:nvSpPr>
      <xdr:spPr>
        <a:xfrm>
          <a:off x="2030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52</xdr:row>
      <xdr:rowOff>97790</xdr:rowOff>
    </xdr:from>
    <xdr:to xmlns:xdr="http://schemas.openxmlformats.org/drawingml/2006/spreadsheetDrawing">
      <xdr:col>28</xdr:col>
      <xdr:colOff>314325</xdr:colOff>
      <xdr:row>58</xdr:row>
      <xdr:rowOff>139700</xdr:rowOff>
    </xdr:to>
    <xdr:cxnSp macro="">
      <xdr:nvCxnSpPr>
        <xdr:cNvPr id="810" name="直線コネクタ 809"/>
        <xdr:cNvCxnSpPr/>
      </xdr:nvCxnSpPr>
      <xdr:spPr>
        <a:xfrm>
          <a:off x="18656300" y="9013190"/>
          <a:ext cx="889000" cy="1070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58</xdr:row>
      <xdr:rowOff>88900</xdr:rowOff>
    </xdr:from>
    <xdr:to xmlns:xdr="http://schemas.openxmlformats.org/drawingml/2006/spreadsheetDrawing">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10160</xdr:rowOff>
    </xdr:from>
    <xdr:ext cx="245110" cy="259080"/>
    <xdr:sp macro="" textlink="">
      <xdr:nvSpPr>
        <xdr:cNvPr id="812" name="テキスト ボックス 811"/>
        <xdr:cNvSpPr txBox="1"/>
      </xdr:nvSpPr>
      <xdr:spPr>
        <a:xfrm>
          <a:off x="19420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81915</xdr:rowOff>
    </xdr:from>
    <xdr:to xmlns:xdr="http://schemas.openxmlformats.org/drawingml/2006/spreadsheetDrawing">
      <xdr:col>27</xdr:col>
      <xdr:colOff>161925</xdr:colOff>
      <xdr:row>59</xdr:row>
      <xdr:rowOff>12065</xdr:rowOff>
    </xdr:to>
    <xdr:sp macro="" textlink="">
      <xdr:nvSpPr>
        <xdr:cNvPr id="813" name="フローチャート : 判断 812"/>
        <xdr:cNvSpPr/>
      </xdr:nvSpPr>
      <xdr:spPr>
        <a:xfrm>
          <a:off x="18605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59</xdr:row>
      <xdr:rowOff>3175</xdr:rowOff>
    </xdr:from>
    <xdr:ext cx="378460" cy="259080"/>
    <xdr:sp macro="" textlink="">
      <xdr:nvSpPr>
        <xdr:cNvPr id="814" name="テキスト ボックス 813"/>
        <xdr:cNvSpPr txBox="1"/>
      </xdr:nvSpPr>
      <xdr:spPr>
        <a:xfrm>
          <a:off x="18466435"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7555" cy="259080"/>
    <xdr:sp macro="" textlink="">
      <xdr:nvSpPr>
        <xdr:cNvPr id="815" name="テキスト ボックス 814"/>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88900</xdr:rowOff>
    </xdr:from>
    <xdr:to xmlns:xdr="http://schemas.openxmlformats.org/drawingml/2006/spreadsheetDrawing">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57</xdr:row>
      <xdr:rowOff>124460</xdr:rowOff>
    </xdr:from>
    <xdr:ext cx="249555" cy="259080"/>
    <xdr:sp macro="" textlink="">
      <xdr:nvSpPr>
        <xdr:cNvPr id="821"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88900</xdr:rowOff>
    </xdr:from>
    <xdr:to xmlns:xdr="http://schemas.openxmlformats.org/drawingml/2006/spreadsheetDrawing">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57</xdr:row>
      <xdr:rowOff>35560</xdr:rowOff>
    </xdr:from>
    <xdr:ext cx="245110" cy="259080"/>
    <xdr:sp macro="" textlink="">
      <xdr:nvSpPr>
        <xdr:cNvPr id="823" name="テキスト ボックス 822"/>
        <xdr:cNvSpPr txBox="1"/>
      </xdr:nvSpPr>
      <xdr:spPr>
        <a:xfrm>
          <a:off x="21198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88900</xdr:rowOff>
    </xdr:from>
    <xdr:to xmlns:xdr="http://schemas.openxmlformats.org/drawingml/2006/spreadsheetDrawing">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57</xdr:row>
      <xdr:rowOff>35560</xdr:rowOff>
    </xdr:from>
    <xdr:ext cx="245110" cy="259080"/>
    <xdr:sp macro="" textlink="">
      <xdr:nvSpPr>
        <xdr:cNvPr id="825" name="テキスト ボックス 824"/>
        <xdr:cNvSpPr txBox="1"/>
      </xdr:nvSpPr>
      <xdr:spPr>
        <a:xfrm>
          <a:off x="20309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88900</xdr:rowOff>
    </xdr:from>
    <xdr:to xmlns:xdr="http://schemas.openxmlformats.org/drawingml/2006/spreadsheetDrawing">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57</xdr:row>
      <xdr:rowOff>35560</xdr:rowOff>
    </xdr:from>
    <xdr:ext cx="245110" cy="259080"/>
    <xdr:sp macro="" textlink="">
      <xdr:nvSpPr>
        <xdr:cNvPr id="827" name="テキスト ボックス 826"/>
        <xdr:cNvSpPr txBox="1"/>
      </xdr:nvSpPr>
      <xdr:spPr>
        <a:xfrm>
          <a:off x="19420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52</xdr:row>
      <xdr:rowOff>46355</xdr:rowOff>
    </xdr:from>
    <xdr:to xmlns:xdr="http://schemas.openxmlformats.org/drawingml/2006/spreadsheetDrawing">
      <xdr:col>27</xdr:col>
      <xdr:colOff>161925</xdr:colOff>
      <xdr:row>52</xdr:row>
      <xdr:rowOff>147955</xdr:rowOff>
    </xdr:to>
    <xdr:sp macro="" textlink="">
      <xdr:nvSpPr>
        <xdr:cNvPr id="828" name="円/楕円 827"/>
        <xdr:cNvSpPr/>
      </xdr:nvSpPr>
      <xdr:spPr>
        <a:xfrm>
          <a:off x="18605500" y="89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50</xdr:row>
      <xdr:rowOff>164465</xdr:rowOff>
    </xdr:from>
    <xdr:ext cx="534670" cy="259080"/>
    <xdr:sp macro="" textlink="">
      <xdr:nvSpPr>
        <xdr:cNvPr id="829" name="テキスト ボックス 828"/>
        <xdr:cNvSpPr txBox="1"/>
      </xdr:nvSpPr>
      <xdr:spPr>
        <a:xfrm>
          <a:off x="18388965" y="873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総務費について、H24、H25で大きく増加しているがこれは、平成23年度新潟・福島豪雨災害に伴い、只見川豪雨災害復興基金を創設し、積立を行ったためである。民生費については、H24に増加しているがこれは、老人福祉施設建設や、東日本大震災に伴地域給付金事業、災害対策基金への積立によるものである。商工費について、H24、H26、H27について増加しているが、H24については道の駅建設事業で、H26、H27については保養センター改築事業によるものである。教育費について、H26、H27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支出についても高い水準で推移していくと予想される。災害復旧費について、H23、H24、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前年度繰上充用金のH23については、東日本大震災の影響により国庫支出金の歳入欠陥が発生したためである。この国庫支出金についてはH23の歳入となっているため問題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財政調整基金残高については前年度並みである。実質単年度収支について、H26ではH25に繰上償還や財政調整基金への積立があったことや、財政調整基金からの繰入が必要なかったことで単年度収支が大幅にプラスだったことでH26の実質単年度収支が大幅なマイナス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400"/>
            <a:t>一般会計で黒字額が増加しているが、これはH26からの繰越事業であるラジオ中継局建設事業での不用額が多かったことや、暖冬の影響で除雪に要する経費が例年と比較し大幅に減少したため不用額が多かったためである。ラジオ中継局建設事業で多額の不用額が出た理由については、国からの交付決定が冬になり雪の影響で正確に事業費を見込むことができず、繰越をする際にかなり多めに予算を取る必要になったためである。また、普通交付税や特別交付税で予想よりも多く交付されたので財政調整基金からの繰入も減ったことも要因の一つである。</a:t>
          </a:r>
        </a:p>
        <a:p>
          <a:r>
            <a:rPr lang="ja-JP" altLang="en-US" sz="1400"/>
            <a:t>　国民健康保険特別会計（事業勘定）で黒字額が増加しているが、これは医療費が当初の見込みよりも抑えられたためである。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2.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68</v>
      </c>
      <c r="C2" s="4"/>
      <c r="D2" s="41"/>
    </row>
    <row r="3" spans="1:119" ht="18.75" customHeight="1">
      <c r="A3" s="2"/>
      <c r="B3" s="5" t="s">
        <v>78</v>
      </c>
      <c r="C3" s="22"/>
      <c r="D3" s="22"/>
      <c r="E3" s="45"/>
      <c r="F3" s="45"/>
      <c r="G3" s="45"/>
      <c r="H3" s="45"/>
      <c r="I3" s="45"/>
      <c r="J3" s="45"/>
      <c r="K3" s="45"/>
      <c r="L3" s="45" t="s">
        <v>41</v>
      </c>
      <c r="M3" s="45"/>
      <c r="N3" s="45"/>
      <c r="O3" s="45"/>
      <c r="P3" s="45"/>
      <c r="Q3" s="45"/>
      <c r="R3" s="95"/>
      <c r="S3" s="95"/>
      <c r="T3" s="95"/>
      <c r="U3" s="95"/>
      <c r="V3" s="112"/>
      <c r="W3" s="127" t="s">
        <v>53</v>
      </c>
      <c r="X3" s="137"/>
      <c r="Y3" s="137"/>
      <c r="Z3" s="137"/>
      <c r="AA3" s="137"/>
      <c r="AB3" s="22"/>
      <c r="AC3" s="95" t="s">
        <v>113</v>
      </c>
      <c r="AD3" s="137"/>
      <c r="AE3" s="137"/>
      <c r="AF3" s="137"/>
      <c r="AG3" s="137"/>
      <c r="AH3" s="137"/>
      <c r="AI3" s="137"/>
      <c r="AJ3" s="137"/>
      <c r="AK3" s="137"/>
      <c r="AL3" s="162"/>
      <c r="AM3" s="127" t="s">
        <v>114</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115</v>
      </c>
      <c r="BO3" s="137"/>
      <c r="BP3" s="137"/>
      <c r="BQ3" s="137"/>
      <c r="BR3" s="137"/>
      <c r="BS3" s="137"/>
      <c r="BT3" s="137"/>
      <c r="BU3" s="162"/>
      <c r="BV3" s="127" t="s">
        <v>119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107</v>
      </c>
      <c r="CU3" s="137"/>
      <c r="CV3" s="137"/>
      <c r="CW3" s="137"/>
      <c r="CX3" s="137"/>
      <c r="CY3" s="137"/>
      <c r="CZ3" s="137"/>
      <c r="DA3" s="162"/>
      <c r="DB3" s="127" t="s">
        <v>66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120</v>
      </c>
      <c r="AZ4" s="195"/>
      <c r="BA4" s="195"/>
      <c r="BB4" s="195"/>
      <c r="BC4" s="195"/>
      <c r="BD4" s="195"/>
      <c r="BE4" s="195"/>
      <c r="BF4" s="195"/>
      <c r="BG4" s="195"/>
      <c r="BH4" s="195"/>
      <c r="BI4" s="195"/>
      <c r="BJ4" s="195"/>
      <c r="BK4" s="195"/>
      <c r="BL4" s="195"/>
      <c r="BM4" s="207"/>
      <c r="BN4" s="212">
        <v>3737380</v>
      </c>
      <c r="BO4" s="151"/>
      <c r="BP4" s="151"/>
      <c r="BQ4" s="151"/>
      <c r="BR4" s="151"/>
      <c r="BS4" s="151"/>
      <c r="BT4" s="151"/>
      <c r="BU4" s="171"/>
      <c r="BV4" s="212">
        <v>4000308</v>
      </c>
      <c r="BW4" s="151"/>
      <c r="BX4" s="151"/>
      <c r="BY4" s="151"/>
      <c r="BZ4" s="151"/>
      <c r="CA4" s="151"/>
      <c r="CB4" s="151"/>
      <c r="CC4" s="171"/>
      <c r="CD4" s="219" t="s">
        <v>123</v>
      </c>
      <c r="CE4" s="220"/>
      <c r="CF4" s="220"/>
      <c r="CG4" s="220"/>
      <c r="CH4" s="220"/>
      <c r="CI4" s="220"/>
      <c r="CJ4" s="220"/>
      <c r="CK4" s="220"/>
      <c r="CL4" s="220"/>
      <c r="CM4" s="220"/>
      <c r="CN4" s="220"/>
      <c r="CO4" s="220"/>
      <c r="CP4" s="220"/>
      <c r="CQ4" s="220"/>
      <c r="CR4" s="220"/>
      <c r="CS4" s="223"/>
      <c r="CT4" s="226">
        <v>9.3000000000000007</v>
      </c>
      <c r="CU4" s="234"/>
      <c r="CV4" s="234"/>
      <c r="CW4" s="234"/>
      <c r="CX4" s="234"/>
      <c r="CY4" s="234"/>
      <c r="CZ4" s="234"/>
      <c r="DA4" s="241"/>
      <c r="DB4" s="226">
        <v>3.1</v>
      </c>
      <c r="DC4" s="234"/>
      <c r="DD4" s="234"/>
      <c r="DE4" s="234"/>
      <c r="DF4" s="234"/>
      <c r="DG4" s="234"/>
      <c r="DH4" s="234"/>
      <c r="DI4" s="24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124</v>
      </c>
      <c r="AN5" s="59"/>
      <c r="AO5" s="59"/>
      <c r="AP5" s="59"/>
      <c r="AQ5" s="59"/>
      <c r="AR5" s="59"/>
      <c r="AS5" s="59"/>
      <c r="AT5" s="64"/>
      <c r="AU5" s="148" t="s">
        <v>126</v>
      </c>
      <c r="AV5" s="139"/>
      <c r="AW5" s="139"/>
      <c r="AX5" s="139"/>
      <c r="AY5" s="188" t="s">
        <v>39</v>
      </c>
      <c r="AZ5" s="196"/>
      <c r="BA5" s="196"/>
      <c r="BB5" s="196"/>
      <c r="BC5" s="196"/>
      <c r="BD5" s="196"/>
      <c r="BE5" s="196"/>
      <c r="BF5" s="196"/>
      <c r="BG5" s="196"/>
      <c r="BH5" s="196"/>
      <c r="BI5" s="196"/>
      <c r="BJ5" s="196"/>
      <c r="BK5" s="196"/>
      <c r="BL5" s="196"/>
      <c r="BM5" s="208"/>
      <c r="BN5" s="213">
        <v>3528374</v>
      </c>
      <c r="BO5" s="215"/>
      <c r="BP5" s="215"/>
      <c r="BQ5" s="215"/>
      <c r="BR5" s="215"/>
      <c r="BS5" s="215"/>
      <c r="BT5" s="215"/>
      <c r="BU5" s="217"/>
      <c r="BV5" s="213">
        <v>3856074</v>
      </c>
      <c r="BW5" s="215"/>
      <c r="BX5" s="215"/>
      <c r="BY5" s="215"/>
      <c r="BZ5" s="215"/>
      <c r="CA5" s="215"/>
      <c r="CB5" s="215"/>
      <c r="CC5" s="217"/>
      <c r="CD5" s="190" t="s">
        <v>52</v>
      </c>
      <c r="CE5" s="198"/>
      <c r="CF5" s="198"/>
      <c r="CG5" s="198"/>
      <c r="CH5" s="198"/>
      <c r="CI5" s="198"/>
      <c r="CJ5" s="198"/>
      <c r="CK5" s="198"/>
      <c r="CL5" s="198"/>
      <c r="CM5" s="198"/>
      <c r="CN5" s="198"/>
      <c r="CO5" s="198"/>
      <c r="CP5" s="198"/>
      <c r="CQ5" s="198"/>
      <c r="CR5" s="198"/>
      <c r="CS5" s="210"/>
      <c r="CT5" s="227">
        <v>71</v>
      </c>
      <c r="CU5" s="235"/>
      <c r="CV5" s="235"/>
      <c r="CW5" s="235"/>
      <c r="CX5" s="235"/>
      <c r="CY5" s="235"/>
      <c r="CZ5" s="235"/>
      <c r="DA5" s="242"/>
      <c r="DB5" s="227">
        <v>81.8</v>
      </c>
      <c r="DC5" s="235"/>
      <c r="DD5" s="235"/>
      <c r="DE5" s="235"/>
      <c r="DF5" s="235"/>
      <c r="DG5" s="235"/>
      <c r="DH5" s="235"/>
      <c r="DI5" s="242"/>
    </row>
    <row r="6" spans="1:119" ht="18.75" customHeight="1">
      <c r="A6" s="2"/>
      <c r="B6" s="8" t="s">
        <v>127</v>
      </c>
      <c r="C6" s="25"/>
      <c r="D6" s="25"/>
      <c r="E6" s="48"/>
      <c r="F6" s="48"/>
      <c r="G6" s="48"/>
      <c r="H6" s="48"/>
      <c r="I6" s="48"/>
      <c r="J6" s="48"/>
      <c r="K6" s="48"/>
      <c r="L6" s="48" t="s">
        <v>129</v>
      </c>
      <c r="M6" s="48"/>
      <c r="N6" s="48"/>
      <c r="O6" s="48"/>
      <c r="P6" s="48"/>
      <c r="Q6" s="48"/>
      <c r="R6" s="51"/>
      <c r="S6" s="51"/>
      <c r="T6" s="51"/>
      <c r="U6" s="51"/>
      <c r="V6" s="115"/>
      <c r="W6" s="130" t="s">
        <v>130</v>
      </c>
      <c r="X6" s="57"/>
      <c r="Y6" s="57"/>
      <c r="Z6" s="57"/>
      <c r="AA6" s="57"/>
      <c r="AB6" s="25"/>
      <c r="AC6" s="145" t="s">
        <v>131</v>
      </c>
      <c r="AD6" s="153"/>
      <c r="AE6" s="153"/>
      <c r="AF6" s="153"/>
      <c r="AG6" s="153"/>
      <c r="AH6" s="153"/>
      <c r="AI6" s="153"/>
      <c r="AJ6" s="153"/>
      <c r="AK6" s="153"/>
      <c r="AL6" s="165"/>
      <c r="AM6" s="173" t="s">
        <v>132</v>
      </c>
      <c r="AN6" s="59"/>
      <c r="AO6" s="59"/>
      <c r="AP6" s="59"/>
      <c r="AQ6" s="59"/>
      <c r="AR6" s="59"/>
      <c r="AS6" s="59"/>
      <c r="AT6" s="64"/>
      <c r="AU6" s="148" t="s">
        <v>126</v>
      </c>
      <c r="AV6" s="139"/>
      <c r="AW6" s="139"/>
      <c r="AX6" s="139"/>
      <c r="AY6" s="188" t="s">
        <v>134</v>
      </c>
      <c r="AZ6" s="196"/>
      <c r="BA6" s="196"/>
      <c r="BB6" s="196"/>
      <c r="BC6" s="196"/>
      <c r="BD6" s="196"/>
      <c r="BE6" s="196"/>
      <c r="BF6" s="196"/>
      <c r="BG6" s="196"/>
      <c r="BH6" s="196"/>
      <c r="BI6" s="196"/>
      <c r="BJ6" s="196"/>
      <c r="BK6" s="196"/>
      <c r="BL6" s="196"/>
      <c r="BM6" s="208"/>
      <c r="BN6" s="213">
        <v>209006</v>
      </c>
      <c r="BO6" s="215"/>
      <c r="BP6" s="215"/>
      <c r="BQ6" s="215"/>
      <c r="BR6" s="215"/>
      <c r="BS6" s="215"/>
      <c r="BT6" s="215"/>
      <c r="BU6" s="217"/>
      <c r="BV6" s="213">
        <v>144234</v>
      </c>
      <c r="BW6" s="215"/>
      <c r="BX6" s="215"/>
      <c r="BY6" s="215"/>
      <c r="BZ6" s="215"/>
      <c r="CA6" s="215"/>
      <c r="CB6" s="215"/>
      <c r="CC6" s="217"/>
      <c r="CD6" s="190" t="s">
        <v>135</v>
      </c>
      <c r="CE6" s="198"/>
      <c r="CF6" s="198"/>
      <c r="CG6" s="198"/>
      <c r="CH6" s="198"/>
      <c r="CI6" s="198"/>
      <c r="CJ6" s="198"/>
      <c r="CK6" s="198"/>
      <c r="CL6" s="198"/>
      <c r="CM6" s="198"/>
      <c r="CN6" s="198"/>
      <c r="CO6" s="198"/>
      <c r="CP6" s="198"/>
      <c r="CQ6" s="198"/>
      <c r="CR6" s="198"/>
      <c r="CS6" s="210"/>
      <c r="CT6" s="228">
        <v>74.5</v>
      </c>
      <c r="CU6" s="236"/>
      <c r="CV6" s="236"/>
      <c r="CW6" s="236"/>
      <c r="CX6" s="236"/>
      <c r="CY6" s="236"/>
      <c r="CZ6" s="236"/>
      <c r="DA6" s="243"/>
      <c r="DB6" s="228">
        <v>86.1</v>
      </c>
      <c r="DC6" s="236"/>
      <c r="DD6" s="236"/>
      <c r="DE6" s="236"/>
      <c r="DF6" s="236"/>
      <c r="DG6" s="236"/>
      <c r="DH6" s="236"/>
      <c r="DI6" s="243"/>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136</v>
      </c>
      <c r="AN7" s="59"/>
      <c r="AO7" s="59"/>
      <c r="AP7" s="59"/>
      <c r="AQ7" s="59"/>
      <c r="AR7" s="59"/>
      <c r="AS7" s="59"/>
      <c r="AT7" s="64"/>
      <c r="AU7" s="148" t="s">
        <v>126</v>
      </c>
      <c r="AV7" s="139"/>
      <c r="AW7" s="139"/>
      <c r="AX7" s="139"/>
      <c r="AY7" s="188" t="s">
        <v>75</v>
      </c>
      <c r="AZ7" s="196"/>
      <c r="BA7" s="196"/>
      <c r="BB7" s="196"/>
      <c r="BC7" s="196"/>
      <c r="BD7" s="196"/>
      <c r="BE7" s="196"/>
      <c r="BF7" s="196"/>
      <c r="BG7" s="196"/>
      <c r="BH7" s="196"/>
      <c r="BI7" s="196"/>
      <c r="BJ7" s="196"/>
      <c r="BK7" s="196"/>
      <c r="BL7" s="196"/>
      <c r="BM7" s="208"/>
      <c r="BN7" s="213">
        <v>13903</v>
      </c>
      <c r="BO7" s="215"/>
      <c r="BP7" s="215"/>
      <c r="BQ7" s="215"/>
      <c r="BR7" s="215"/>
      <c r="BS7" s="215"/>
      <c r="BT7" s="215"/>
      <c r="BU7" s="217"/>
      <c r="BV7" s="213">
        <v>83862</v>
      </c>
      <c r="BW7" s="215"/>
      <c r="BX7" s="215"/>
      <c r="BY7" s="215"/>
      <c r="BZ7" s="215"/>
      <c r="CA7" s="215"/>
      <c r="CB7" s="215"/>
      <c r="CC7" s="217"/>
      <c r="CD7" s="190" t="s">
        <v>139</v>
      </c>
      <c r="CE7" s="198"/>
      <c r="CF7" s="198"/>
      <c r="CG7" s="198"/>
      <c r="CH7" s="198"/>
      <c r="CI7" s="198"/>
      <c r="CJ7" s="198"/>
      <c r="CK7" s="198"/>
      <c r="CL7" s="198"/>
      <c r="CM7" s="198"/>
      <c r="CN7" s="198"/>
      <c r="CO7" s="198"/>
      <c r="CP7" s="198"/>
      <c r="CQ7" s="198"/>
      <c r="CR7" s="198"/>
      <c r="CS7" s="210"/>
      <c r="CT7" s="213">
        <v>2088177</v>
      </c>
      <c r="CU7" s="215"/>
      <c r="CV7" s="215"/>
      <c r="CW7" s="215"/>
      <c r="CX7" s="215"/>
      <c r="CY7" s="215"/>
      <c r="CZ7" s="215"/>
      <c r="DA7" s="217"/>
      <c r="DB7" s="213">
        <v>1960517</v>
      </c>
      <c r="DC7" s="215"/>
      <c r="DD7" s="215"/>
      <c r="DE7" s="215"/>
      <c r="DF7" s="215"/>
      <c r="DG7" s="215"/>
      <c r="DH7" s="215"/>
      <c r="DI7" s="217"/>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140</v>
      </c>
      <c r="AN8" s="59"/>
      <c r="AO8" s="59"/>
      <c r="AP8" s="59"/>
      <c r="AQ8" s="59"/>
      <c r="AR8" s="59"/>
      <c r="AS8" s="59"/>
      <c r="AT8" s="64"/>
      <c r="AU8" s="148" t="s">
        <v>126</v>
      </c>
      <c r="AV8" s="139"/>
      <c r="AW8" s="139"/>
      <c r="AX8" s="139"/>
      <c r="AY8" s="188" t="s">
        <v>143</v>
      </c>
      <c r="AZ8" s="196"/>
      <c r="BA8" s="196"/>
      <c r="BB8" s="196"/>
      <c r="BC8" s="196"/>
      <c r="BD8" s="196"/>
      <c r="BE8" s="196"/>
      <c r="BF8" s="196"/>
      <c r="BG8" s="196"/>
      <c r="BH8" s="196"/>
      <c r="BI8" s="196"/>
      <c r="BJ8" s="196"/>
      <c r="BK8" s="196"/>
      <c r="BL8" s="196"/>
      <c r="BM8" s="208"/>
      <c r="BN8" s="213">
        <v>195103</v>
      </c>
      <c r="BO8" s="215"/>
      <c r="BP8" s="215"/>
      <c r="BQ8" s="215"/>
      <c r="BR8" s="215"/>
      <c r="BS8" s="215"/>
      <c r="BT8" s="215"/>
      <c r="BU8" s="217"/>
      <c r="BV8" s="213">
        <v>60372</v>
      </c>
      <c r="BW8" s="215"/>
      <c r="BX8" s="215"/>
      <c r="BY8" s="215"/>
      <c r="BZ8" s="215"/>
      <c r="CA8" s="215"/>
      <c r="CB8" s="215"/>
      <c r="CC8" s="217"/>
      <c r="CD8" s="190" t="s">
        <v>144</v>
      </c>
      <c r="CE8" s="198"/>
      <c r="CF8" s="198"/>
      <c r="CG8" s="198"/>
      <c r="CH8" s="198"/>
      <c r="CI8" s="198"/>
      <c r="CJ8" s="198"/>
      <c r="CK8" s="198"/>
      <c r="CL8" s="198"/>
      <c r="CM8" s="198"/>
      <c r="CN8" s="198"/>
      <c r="CO8" s="198"/>
      <c r="CP8" s="198"/>
      <c r="CQ8" s="198"/>
      <c r="CR8" s="198"/>
      <c r="CS8" s="210"/>
      <c r="CT8" s="229">
        <v>0.22</v>
      </c>
      <c r="CU8" s="237"/>
      <c r="CV8" s="237"/>
      <c r="CW8" s="237"/>
      <c r="CX8" s="237"/>
      <c r="CY8" s="237"/>
      <c r="CZ8" s="237"/>
      <c r="DA8" s="244"/>
      <c r="DB8" s="229">
        <v>0.2</v>
      </c>
      <c r="DC8" s="237"/>
      <c r="DD8" s="237"/>
      <c r="DE8" s="237"/>
      <c r="DF8" s="237"/>
      <c r="DG8" s="237"/>
      <c r="DH8" s="237"/>
      <c r="DI8" s="244"/>
    </row>
    <row r="9" spans="1:119" ht="18.75" customHeight="1">
      <c r="A9" s="2"/>
      <c r="B9" s="10" t="s">
        <v>148</v>
      </c>
      <c r="C9" s="27"/>
      <c r="D9" s="27"/>
      <c r="E9" s="27"/>
      <c r="F9" s="27"/>
      <c r="G9" s="27"/>
      <c r="H9" s="27"/>
      <c r="I9" s="27"/>
      <c r="J9" s="27"/>
      <c r="K9" s="31"/>
      <c r="L9" s="66" t="s">
        <v>151</v>
      </c>
      <c r="M9" s="75"/>
      <c r="N9" s="75"/>
      <c r="O9" s="75"/>
      <c r="P9" s="75"/>
      <c r="Q9" s="87"/>
      <c r="R9" s="98">
        <v>2189</v>
      </c>
      <c r="S9" s="107"/>
      <c r="T9" s="107"/>
      <c r="U9" s="107"/>
      <c r="V9" s="117"/>
      <c r="W9" s="127" t="s">
        <v>152</v>
      </c>
      <c r="X9" s="137"/>
      <c r="Y9" s="137"/>
      <c r="Z9" s="137"/>
      <c r="AA9" s="137"/>
      <c r="AB9" s="137"/>
      <c r="AC9" s="137"/>
      <c r="AD9" s="137"/>
      <c r="AE9" s="137"/>
      <c r="AF9" s="137"/>
      <c r="AG9" s="137"/>
      <c r="AH9" s="137"/>
      <c r="AI9" s="137"/>
      <c r="AJ9" s="137"/>
      <c r="AK9" s="137"/>
      <c r="AL9" s="162"/>
      <c r="AM9" s="173" t="s">
        <v>155</v>
      </c>
      <c r="AN9" s="59"/>
      <c r="AO9" s="59"/>
      <c r="AP9" s="59"/>
      <c r="AQ9" s="59"/>
      <c r="AR9" s="59"/>
      <c r="AS9" s="59"/>
      <c r="AT9" s="64"/>
      <c r="AU9" s="148" t="s">
        <v>126</v>
      </c>
      <c r="AV9" s="139"/>
      <c r="AW9" s="139"/>
      <c r="AX9" s="139"/>
      <c r="AY9" s="188" t="s">
        <v>157</v>
      </c>
      <c r="AZ9" s="196"/>
      <c r="BA9" s="196"/>
      <c r="BB9" s="196"/>
      <c r="BC9" s="196"/>
      <c r="BD9" s="196"/>
      <c r="BE9" s="196"/>
      <c r="BF9" s="196"/>
      <c r="BG9" s="196"/>
      <c r="BH9" s="196"/>
      <c r="BI9" s="196"/>
      <c r="BJ9" s="196"/>
      <c r="BK9" s="196"/>
      <c r="BL9" s="196"/>
      <c r="BM9" s="208"/>
      <c r="BN9" s="213">
        <v>134731</v>
      </c>
      <c r="BO9" s="215"/>
      <c r="BP9" s="215"/>
      <c r="BQ9" s="215"/>
      <c r="BR9" s="215"/>
      <c r="BS9" s="215"/>
      <c r="BT9" s="215"/>
      <c r="BU9" s="217"/>
      <c r="BV9" s="213">
        <v>-130529</v>
      </c>
      <c r="BW9" s="215"/>
      <c r="BX9" s="215"/>
      <c r="BY9" s="215"/>
      <c r="BZ9" s="215"/>
      <c r="CA9" s="215"/>
      <c r="CB9" s="215"/>
      <c r="CC9" s="217"/>
      <c r="CD9" s="190" t="s">
        <v>160</v>
      </c>
      <c r="CE9" s="198"/>
      <c r="CF9" s="198"/>
      <c r="CG9" s="198"/>
      <c r="CH9" s="198"/>
      <c r="CI9" s="198"/>
      <c r="CJ9" s="198"/>
      <c r="CK9" s="198"/>
      <c r="CL9" s="198"/>
      <c r="CM9" s="198"/>
      <c r="CN9" s="198"/>
      <c r="CO9" s="198"/>
      <c r="CP9" s="198"/>
      <c r="CQ9" s="198"/>
      <c r="CR9" s="198"/>
      <c r="CS9" s="210"/>
      <c r="CT9" s="227">
        <v>12</v>
      </c>
      <c r="CU9" s="235"/>
      <c r="CV9" s="235"/>
      <c r="CW9" s="235"/>
      <c r="CX9" s="235"/>
      <c r="CY9" s="235"/>
      <c r="CZ9" s="235"/>
      <c r="DA9" s="242"/>
      <c r="DB9" s="227">
        <v>11.4</v>
      </c>
      <c r="DC9" s="235"/>
      <c r="DD9" s="235"/>
      <c r="DE9" s="235"/>
      <c r="DF9" s="235"/>
      <c r="DG9" s="235"/>
      <c r="DH9" s="235"/>
      <c r="DI9" s="242"/>
    </row>
    <row r="10" spans="1:119" ht="18.75" customHeight="1">
      <c r="A10" s="2"/>
      <c r="B10" s="10"/>
      <c r="C10" s="27"/>
      <c r="D10" s="27"/>
      <c r="E10" s="27"/>
      <c r="F10" s="27"/>
      <c r="G10" s="27"/>
      <c r="H10" s="27"/>
      <c r="I10" s="27"/>
      <c r="J10" s="27"/>
      <c r="K10" s="31"/>
      <c r="L10" s="53" t="s">
        <v>161</v>
      </c>
      <c r="M10" s="59"/>
      <c r="N10" s="59"/>
      <c r="O10" s="59"/>
      <c r="P10" s="59"/>
      <c r="Q10" s="64"/>
      <c r="R10" s="73">
        <v>2462</v>
      </c>
      <c r="S10" s="81"/>
      <c r="T10" s="81"/>
      <c r="U10" s="81"/>
      <c r="V10" s="118"/>
      <c r="W10" s="128"/>
      <c r="X10" s="55"/>
      <c r="Y10" s="55"/>
      <c r="Z10" s="55"/>
      <c r="AA10" s="55"/>
      <c r="AB10" s="55"/>
      <c r="AC10" s="55"/>
      <c r="AD10" s="55"/>
      <c r="AE10" s="55"/>
      <c r="AF10" s="55"/>
      <c r="AG10" s="55"/>
      <c r="AH10" s="55"/>
      <c r="AI10" s="55"/>
      <c r="AJ10" s="55"/>
      <c r="AK10" s="55"/>
      <c r="AL10" s="163"/>
      <c r="AM10" s="173" t="s">
        <v>163</v>
      </c>
      <c r="AN10" s="59"/>
      <c r="AO10" s="59"/>
      <c r="AP10" s="59"/>
      <c r="AQ10" s="59"/>
      <c r="AR10" s="59"/>
      <c r="AS10" s="59"/>
      <c r="AT10" s="64"/>
      <c r="AU10" s="148" t="s">
        <v>164</v>
      </c>
      <c r="AV10" s="139"/>
      <c r="AW10" s="139"/>
      <c r="AX10" s="139"/>
      <c r="AY10" s="188" t="s">
        <v>165</v>
      </c>
      <c r="AZ10" s="196"/>
      <c r="BA10" s="196"/>
      <c r="BB10" s="196"/>
      <c r="BC10" s="196"/>
      <c r="BD10" s="196"/>
      <c r="BE10" s="196"/>
      <c r="BF10" s="196"/>
      <c r="BG10" s="196"/>
      <c r="BH10" s="196"/>
      <c r="BI10" s="196"/>
      <c r="BJ10" s="196"/>
      <c r="BK10" s="196"/>
      <c r="BL10" s="196"/>
      <c r="BM10" s="208"/>
      <c r="BN10" s="213">
        <v>151</v>
      </c>
      <c r="BO10" s="215"/>
      <c r="BP10" s="215"/>
      <c r="BQ10" s="215"/>
      <c r="BR10" s="215"/>
      <c r="BS10" s="215"/>
      <c r="BT10" s="215"/>
      <c r="BU10" s="217"/>
      <c r="BV10" s="213">
        <v>166</v>
      </c>
      <c r="BW10" s="215"/>
      <c r="BX10" s="215"/>
      <c r="BY10" s="215"/>
      <c r="BZ10" s="215"/>
      <c r="CA10" s="215"/>
      <c r="CB10" s="215"/>
      <c r="CC10" s="217"/>
      <c r="CD10" s="219" t="s">
        <v>166</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row>
    <row r="11" spans="1:119" ht="18.75" customHeight="1">
      <c r="A11" s="2"/>
      <c r="B11" s="10"/>
      <c r="C11" s="27"/>
      <c r="D11" s="27"/>
      <c r="E11" s="27"/>
      <c r="F11" s="27"/>
      <c r="G11" s="27"/>
      <c r="H11" s="27"/>
      <c r="I11" s="27"/>
      <c r="J11" s="27"/>
      <c r="K11" s="31"/>
      <c r="L11" s="54" t="s">
        <v>37</v>
      </c>
      <c r="M11" s="60"/>
      <c r="N11" s="60"/>
      <c r="O11" s="60"/>
      <c r="P11" s="60"/>
      <c r="Q11" s="65"/>
      <c r="R11" s="99" t="s">
        <v>169</v>
      </c>
      <c r="S11" s="108"/>
      <c r="T11" s="108"/>
      <c r="U11" s="108"/>
      <c r="V11" s="119"/>
      <c r="W11" s="128"/>
      <c r="X11" s="55"/>
      <c r="Y11" s="55"/>
      <c r="Z11" s="55"/>
      <c r="AA11" s="55"/>
      <c r="AB11" s="55"/>
      <c r="AC11" s="55"/>
      <c r="AD11" s="55"/>
      <c r="AE11" s="55"/>
      <c r="AF11" s="55"/>
      <c r="AG11" s="55"/>
      <c r="AH11" s="55"/>
      <c r="AI11" s="55"/>
      <c r="AJ11" s="55"/>
      <c r="AK11" s="55"/>
      <c r="AL11" s="163"/>
      <c r="AM11" s="173" t="s">
        <v>170</v>
      </c>
      <c r="AN11" s="59"/>
      <c r="AO11" s="59"/>
      <c r="AP11" s="59"/>
      <c r="AQ11" s="59"/>
      <c r="AR11" s="59"/>
      <c r="AS11" s="59"/>
      <c r="AT11" s="64"/>
      <c r="AU11" s="148" t="s">
        <v>164</v>
      </c>
      <c r="AV11" s="139"/>
      <c r="AW11" s="139"/>
      <c r="AX11" s="139"/>
      <c r="AY11" s="188" t="s">
        <v>171</v>
      </c>
      <c r="AZ11" s="196"/>
      <c r="BA11" s="196"/>
      <c r="BB11" s="196"/>
      <c r="BC11" s="196"/>
      <c r="BD11" s="196"/>
      <c r="BE11" s="196"/>
      <c r="BF11" s="196"/>
      <c r="BG11" s="196"/>
      <c r="BH11" s="196"/>
      <c r="BI11" s="196"/>
      <c r="BJ11" s="196"/>
      <c r="BK11" s="196"/>
      <c r="BL11" s="196"/>
      <c r="BM11" s="208"/>
      <c r="BN11" s="213" t="s">
        <v>145</v>
      </c>
      <c r="BO11" s="215"/>
      <c r="BP11" s="215"/>
      <c r="BQ11" s="215"/>
      <c r="BR11" s="215"/>
      <c r="BS11" s="215"/>
      <c r="BT11" s="215"/>
      <c r="BU11" s="217"/>
      <c r="BV11" s="213" t="s">
        <v>145</v>
      </c>
      <c r="BW11" s="215"/>
      <c r="BX11" s="215"/>
      <c r="BY11" s="215"/>
      <c r="BZ11" s="215"/>
      <c r="CA11" s="215"/>
      <c r="CB11" s="215"/>
      <c r="CC11" s="217"/>
      <c r="CD11" s="190" t="s">
        <v>173</v>
      </c>
      <c r="CE11" s="198"/>
      <c r="CF11" s="198"/>
      <c r="CG11" s="198"/>
      <c r="CH11" s="198"/>
      <c r="CI11" s="198"/>
      <c r="CJ11" s="198"/>
      <c r="CK11" s="198"/>
      <c r="CL11" s="198"/>
      <c r="CM11" s="198"/>
      <c r="CN11" s="198"/>
      <c r="CO11" s="198"/>
      <c r="CP11" s="198"/>
      <c r="CQ11" s="198"/>
      <c r="CR11" s="198"/>
      <c r="CS11" s="210"/>
      <c r="CT11" s="229" t="s">
        <v>145</v>
      </c>
      <c r="CU11" s="237"/>
      <c r="CV11" s="237"/>
      <c r="CW11" s="237"/>
      <c r="CX11" s="237"/>
      <c r="CY11" s="237"/>
      <c r="CZ11" s="237"/>
      <c r="DA11" s="244"/>
      <c r="DB11" s="229" t="s">
        <v>145</v>
      </c>
      <c r="DC11" s="237"/>
      <c r="DD11" s="237"/>
      <c r="DE11" s="237"/>
      <c r="DF11" s="237"/>
      <c r="DG11" s="237"/>
      <c r="DH11" s="237"/>
      <c r="DI11" s="244"/>
    </row>
    <row r="12" spans="1:119" ht="18.75" customHeight="1">
      <c r="A12" s="2"/>
      <c r="B12" s="11" t="s">
        <v>174</v>
      </c>
      <c r="C12" s="28"/>
      <c r="D12" s="28"/>
      <c r="E12" s="28"/>
      <c r="F12" s="28"/>
      <c r="G12" s="28"/>
      <c r="H12" s="28"/>
      <c r="I12" s="28"/>
      <c r="J12" s="28"/>
      <c r="K12" s="61"/>
      <c r="L12" s="67" t="s">
        <v>176</v>
      </c>
      <c r="M12" s="76"/>
      <c r="N12" s="76"/>
      <c r="O12" s="76"/>
      <c r="P12" s="76"/>
      <c r="Q12" s="88"/>
      <c r="R12" s="100">
        <v>2223</v>
      </c>
      <c r="S12" s="109"/>
      <c r="T12" s="109"/>
      <c r="U12" s="109"/>
      <c r="V12" s="120"/>
      <c r="W12" s="132" t="s">
        <v>0</v>
      </c>
      <c r="X12" s="139"/>
      <c r="Y12" s="139"/>
      <c r="Z12" s="139"/>
      <c r="AA12" s="139"/>
      <c r="AB12" s="144"/>
      <c r="AC12" s="148" t="s">
        <v>177</v>
      </c>
      <c r="AD12" s="139"/>
      <c r="AE12" s="139"/>
      <c r="AF12" s="139"/>
      <c r="AG12" s="144"/>
      <c r="AH12" s="148" t="s">
        <v>179</v>
      </c>
      <c r="AI12" s="139"/>
      <c r="AJ12" s="139"/>
      <c r="AK12" s="139"/>
      <c r="AL12" s="168"/>
      <c r="AM12" s="173" t="s">
        <v>79</v>
      </c>
      <c r="AN12" s="59"/>
      <c r="AO12" s="59"/>
      <c r="AP12" s="59"/>
      <c r="AQ12" s="59"/>
      <c r="AR12" s="59"/>
      <c r="AS12" s="59"/>
      <c r="AT12" s="64"/>
      <c r="AU12" s="148" t="s">
        <v>126</v>
      </c>
      <c r="AV12" s="139"/>
      <c r="AW12" s="139"/>
      <c r="AX12" s="139"/>
      <c r="AY12" s="188" t="s">
        <v>181</v>
      </c>
      <c r="AZ12" s="196"/>
      <c r="BA12" s="196"/>
      <c r="BB12" s="196"/>
      <c r="BC12" s="196"/>
      <c r="BD12" s="196"/>
      <c r="BE12" s="196"/>
      <c r="BF12" s="196"/>
      <c r="BG12" s="196"/>
      <c r="BH12" s="196"/>
      <c r="BI12" s="196"/>
      <c r="BJ12" s="196"/>
      <c r="BK12" s="196"/>
      <c r="BL12" s="196"/>
      <c r="BM12" s="208"/>
      <c r="BN12" s="213">
        <v>19709</v>
      </c>
      <c r="BO12" s="215"/>
      <c r="BP12" s="215"/>
      <c r="BQ12" s="215"/>
      <c r="BR12" s="215"/>
      <c r="BS12" s="215"/>
      <c r="BT12" s="215"/>
      <c r="BU12" s="217"/>
      <c r="BV12" s="213">
        <v>64715</v>
      </c>
      <c r="BW12" s="215"/>
      <c r="BX12" s="215"/>
      <c r="BY12" s="215"/>
      <c r="BZ12" s="215"/>
      <c r="CA12" s="215"/>
      <c r="CB12" s="215"/>
      <c r="CC12" s="217"/>
      <c r="CD12" s="190" t="s">
        <v>182</v>
      </c>
      <c r="CE12" s="198"/>
      <c r="CF12" s="198"/>
      <c r="CG12" s="198"/>
      <c r="CH12" s="198"/>
      <c r="CI12" s="198"/>
      <c r="CJ12" s="198"/>
      <c r="CK12" s="198"/>
      <c r="CL12" s="198"/>
      <c r="CM12" s="198"/>
      <c r="CN12" s="198"/>
      <c r="CO12" s="198"/>
      <c r="CP12" s="198"/>
      <c r="CQ12" s="198"/>
      <c r="CR12" s="198"/>
      <c r="CS12" s="210"/>
      <c r="CT12" s="229" t="s">
        <v>145</v>
      </c>
      <c r="CU12" s="237"/>
      <c r="CV12" s="237"/>
      <c r="CW12" s="237"/>
      <c r="CX12" s="237"/>
      <c r="CY12" s="237"/>
      <c r="CZ12" s="237"/>
      <c r="DA12" s="244"/>
      <c r="DB12" s="229" t="s">
        <v>145</v>
      </c>
      <c r="DC12" s="237"/>
      <c r="DD12" s="237"/>
      <c r="DE12" s="237"/>
      <c r="DF12" s="237"/>
      <c r="DG12" s="237"/>
      <c r="DH12" s="237"/>
      <c r="DI12" s="244"/>
    </row>
    <row r="13" spans="1:119" ht="18.75" customHeight="1">
      <c r="A13" s="2"/>
      <c r="B13" s="12"/>
      <c r="C13" s="29"/>
      <c r="D13" s="29"/>
      <c r="E13" s="29"/>
      <c r="F13" s="29"/>
      <c r="G13" s="29"/>
      <c r="H13" s="29"/>
      <c r="I13" s="29"/>
      <c r="J13" s="29"/>
      <c r="K13" s="62"/>
      <c r="L13" s="68"/>
      <c r="M13" s="77" t="s">
        <v>185</v>
      </c>
      <c r="N13" s="83"/>
      <c r="O13" s="83"/>
      <c r="P13" s="83"/>
      <c r="Q13" s="89"/>
      <c r="R13" s="101">
        <v>2218</v>
      </c>
      <c r="S13" s="110"/>
      <c r="T13" s="110"/>
      <c r="U13" s="110"/>
      <c r="V13" s="121"/>
      <c r="W13" s="130" t="s">
        <v>188</v>
      </c>
      <c r="X13" s="57"/>
      <c r="Y13" s="57"/>
      <c r="Z13" s="57"/>
      <c r="AA13" s="57"/>
      <c r="AB13" s="25"/>
      <c r="AC13" s="73">
        <v>206</v>
      </c>
      <c r="AD13" s="81"/>
      <c r="AE13" s="81"/>
      <c r="AF13" s="81"/>
      <c r="AG13" s="85"/>
      <c r="AH13" s="73">
        <v>156</v>
      </c>
      <c r="AI13" s="81"/>
      <c r="AJ13" s="81"/>
      <c r="AK13" s="81"/>
      <c r="AL13" s="118"/>
      <c r="AM13" s="173" t="s">
        <v>191</v>
      </c>
      <c r="AN13" s="59"/>
      <c r="AO13" s="59"/>
      <c r="AP13" s="59"/>
      <c r="AQ13" s="59"/>
      <c r="AR13" s="59"/>
      <c r="AS13" s="59"/>
      <c r="AT13" s="64"/>
      <c r="AU13" s="148" t="s">
        <v>164</v>
      </c>
      <c r="AV13" s="139"/>
      <c r="AW13" s="139"/>
      <c r="AX13" s="139"/>
      <c r="AY13" s="188" t="s">
        <v>194</v>
      </c>
      <c r="AZ13" s="196"/>
      <c r="BA13" s="196"/>
      <c r="BB13" s="196"/>
      <c r="BC13" s="196"/>
      <c r="BD13" s="196"/>
      <c r="BE13" s="196"/>
      <c r="BF13" s="196"/>
      <c r="BG13" s="196"/>
      <c r="BH13" s="196"/>
      <c r="BI13" s="196"/>
      <c r="BJ13" s="196"/>
      <c r="BK13" s="196"/>
      <c r="BL13" s="196"/>
      <c r="BM13" s="208"/>
      <c r="BN13" s="213">
        <v>115173</v>
      </c>
      <c r="BO13" s="215"/>
      <c r="BP13" s="215"/>
      <c r="BQ13" s="215"/>
      <c r="BR13" s="215"/>
      <c r="BS13" s="215"/>
      <c r="BT13" s="215"/>
      <c r="BU13" s="217"/>
      <c r="BV13" s="213">
        <v>-195078</v>
      </c>
      <c r="BW13" s="215"/>
      <c r="BX13" s="215"/>
      <c r="BY13" s="215"/>
      <c r="BZ13" s="215"/>
      <c r="CA13" s="215"/>
      <c r="CB13" s="215"/>
      <c r="CC13" s="217"/>
      <c r="CD13" s="190" t="s">
        <v>38</v>
      </c>
      <c r="CE13" s="198"/>
      <c r="CF13" s="198"/>
      <c r="CG13" s="198"/>
      <c r="CH13" s="198"/>
      <c r="CI13" s="198"/>
      <c r="CJ13" s="198"/>
      <c r="CK13" s="198"/>
      <c r="CL13" s="198"/>
      <c r="CM13" s="198"/>
      <c r="CN13" s="198"/>
      <c r="CO13" s="198"/>
      <c r="CP13" s="198"/>
      <c r="CQ13" s="198"/>
      <c r="CR13" s="198"/>
      <c r="CS13" s="210"/>
      <c r="CT13" s="227">
        <v>2.9</v>
      </c>
      <c r="CU13" s="235"/>
      <c r="CV13" s="235"/>
      <c r="CW13" s="235"/>
      <c r="CX13" s="235"/>
      <c r="CY13" s="235"/>
      <c r="CZ13" s="235"/>
      <c r="DA13" s="242"/>
      <c r="DB13" s="227">
        <v>3.5</v>
      </c>
      <c r="DC13" s="235"/>
      <c r="DD13" s="235"/>
      <c r="DE13" s="235"/>
      <c r="DF13" s="235"/>
      <c r="DG13" s="235"/>
      <c r="DH13" s="235"/>
      <c r="DI13" s="242"/>
    </row>
    <row r="14" spans="1:119" ht="18.75" customHeight="1">
      <c r="A14" s="2"/>
      <c r="B14" s="12"/>
      <c r="C14" s="29"/>
      <c r="D14" s="29"/>
      <c r="E14" s="29"/>
      <c r="F14" s="29"/>
      <c r="G14" s="29"/>
      <c r="H14" s="29"/>
      <c r="I14" s="29"/>
      <c r="J14" s="29"/>
      <c r="K14" s="62"/>
      <c r="L14" s="69" t="s">
        <v>195</v>
      </c>
      <c r="M14" s="78"/>
      <c r="N14" s="78"/>
      <c r="O14" s="78"/>
      <c r="P14" s="78"/>
      <c r="Q14" s="90"/>
      <c r="R14" s="101">
        <v>2292</v>
      </c>
      <c r="S14" s="110"/>
      <c r="T14" s="110"/>
      <c r="U14" s="110"/>
      <c r="V14" s="121"/>
      <c r="W14" s="129"/>
      <c r="X14" s="58"/>
      <c r="Y14" s="58"/>
      <c r="Z14" s="58"/>
      <c r="AA14" s="58"/>
      <c r="AB14" s="24"/>
      <c r="AC14" s="149">
        <v>20.5</v>
      </c>
      <c r="AD14" s="155"/>
      <c r="AE14" s="155"/>
      <c r="AF14" s="155"/>
      <c r="AG14" s="157"/>
      <c r="AH14" s="149">
        <v>14.1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128</v>
      </c>
      <c r="CE14" s="199"/>
      <c r="CF14" s="199"/>
      <c r="CG14" s="199"/>
      <c r="CH14" s="199"/>
      <c r="CI14" s="199"/>
      <c r="CJ14" s="199"/>
      <c r="CK14" s="199"/>
      <c r="CL14" s="199"/>
      <c r="CM14" s="199"/>
      <c r="CN14" s="199"/>
      <c r="CO14" s="199"/>
      <c r="CP14" s="199"/>
      <c r="CQ14" s="199"/>
      <c r="CR14" s="199"/>
      <c r="CS14" s="211"/>
      <c r="CT14" s="231" t="s">
        <v>145</v>
      </c>
      <c r="CU14" s="152"/>
      <c r="CV14" s="152"/>
      <c r="CW14" s="152"/>
      <c r="CX14" s="152"/>
      <c r="CY14" s="152"/>
      <c r="CZ14" s="152"/>
      <c r="DA14" s="172"/>
      <c r="DB14" s="231" t="s">
        <v>145</v>
      </c>
      <c r="DC14" s="152"/>
      <c r="DD14" s="152"/>
      <c r="DE14" s="152"/>
      <c r="DF14" s="152"/>
      <c r="DG14" s="152"/>
      <c r="DH14" s="152"/>
      <c r="DI14" s="172"/>
    </row>
    <row r="15" spans="1:119" ht="18.75" customHeight="1">
      <c r="A15" s="2"/>
      <c r="B15" s="12"/>
      <c r="C15" s="29"/>
      <c r="D15" s="29"/>
      <c r="E15" s="29"/>
      <c r="F15" s="29"/>
      <c r="G15" s="29"/>
      <c r="H15" s="29"/>
      <c r="I15" s="29"/>
      <c r="J15" s="29"/>
      <c r="K15" s="62"/>
      <c r="L15" s="68"/>
      <c r="M15" s="77" t="s">
        <v>185</v>
      </c>
      <c r="N15" s="83"/>
      <c r="O15" s="83"/>
      <c r="P15" s="83"/>
      <c r="Q15" s="89"/>
      <c r="R15" s="101">
        <v>2288</v>
      </c>
      <c r="S15" s="110"/>
      <c r="T15" s="110"/>
      <c r="U15" s="110"/>
      <c r="V15" s="121"/>
      <c r="W15" s="130" t="s">
        <v>196</v>
      </c>
      <c r="X15" s="57"/>
      <c r="Y15" s="57"/>
      <c r="Z15" s="57"/>
      <c r="AA15" s="57"/>
      <c r="AB15" s="25"/>
      <c r="AC15" s="73">
        <v>231</v>
      </c>
      <c r="AD15" s="81"/>
      <c r="AE15" s="81"/>
      <c r="AF15" s="81"/>
      <c r="AG15" s="85"/>
      <c r="AH15" s="73">
        <v>338</v>
      </c>
      <c r="AI15" s="81"/>
      <c r="AJ15" s="81"/>
      <c r="AK15" s="81"/>
      <c r="AL15" s="118"/>
      <c r="AM15" s="173"/>
      <c r="AN15" s="59"/>
      <c r="AO15" s="59"/>
      <c r="AP15" s="59"/>
      <c r="AQ15" s="59"/>
      <c r="AR15" s="59"/>
      <c r="AS15" s="59"/>
      <c r="AT15" s="64"/>
      <c r="AU15" s="148"/>
      <c r="AV15" s="139"/>
      <c r="AW15" s="139"/>
      <c r="AX15" s="139"/>
      <c r="AY15" s="187" t="s">
        <v>199</v>
      </c>
      <c r="AZ15" s="195"/>
      <c r="BA15" s="195"/>
      <c r="BB15" s="195"/>
      <c r="BC15" s="195"/>
      <c r="BD15" s="195"/>
      <c r="BE15" s="195"/>
      <c r="BF15" s="195"/>
      <c r="BG15" s="195"/>
      <c r="BH15" s="195"/>
      <c r="BI15" s="195"/>
      <c r="BJ15" s="195"/>
      <c r="BK15" s="195"/>
      <c r="BL15" s="195"/>
      <c r="BM15" s="207"/>
      <c r="BN15" s="212">
        <v>423835</v>
      </c>
      <c r="BO15" s="151"/>
      <c r="BP15" s="151"/>
      <c r="BQ15" s="151"/>
      <c r="BR15" s="151"/>
      <c r="BS15" s="151"/>
      <c r="BT15" s="151"/>
      <c r="BU15" s="171"/>
      <c r="BV15" s="212">
        <v>377741</v>
      </c>
      <c r="BW15" s="151"/>
      <c r="BX15" s="151"/>
      <c r="BY15" s="151"/>
      <c r="BZ15" s="151"/>
      <c r="CA15" s="151"/>
      <c r="CB15" s="151"/>
      <c r="CC15" s="171"/>
      <c r="CD15" s="219" t="s">
        <v>201</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row>
    <row r="16" spans="1:119" ht="18.75" customHeight="1">
      <c r="A16" s="2"/>
      <c r="B16" s="12"/>
      <c r="C16" s="29"/>
      <c r="D16" s="29"/>
      <c r="E16" s="29"/>
      <c r="F16" s="29"/>
      <c r="G16" s="29"/>
      <c r="H16" s="29"/>
      <c r="I16" s="29"/>
      <c r="J16" s="29"/>
      <c r="K16" s="62"/>
      <c r="L16" s="69" t="s">
        <v>202</v>
      </c>
      <c r="M16" s="79"/>
      <c r="N16" s="79"/>
      <c r="O16" s="79"/>
      <c r="P16" s="79"/>
      <c r="Q16" s="91"/>
      <c r="R16" s="102" t="s">
        <v>203</v>
      </c>
      <c r="S16" s="111"/>
      <c r="T16" s="111"/>
      <c r="U16" s="111"/>
      <c r="V16" s="122"/>
      <c r="W16" s="129"/>
      <c r="X16" s="58"/>
      <c r="Y16" s="58"/>
      <c r="Z16" s="58"/>
      <c r="AA16" s="58"/>
      <c r="AB16" s="24"/>
      <c r="AC16" s="149">
        <v>23</v>
      </c>
      <c r="AD16" s="155"/>
      <c r="AE16" s="155"/>
      <c r="AF16" s="155"/>
      <c r="AG16" s="157"/>
      <c r="AH16" s="149">
        <v>30.5</v>
      </c>
      <c r="AI16" s="155"/>
      <c r="AJ16" s="155"/>
      <c r="AK16" s="155"/>
      <c r="AL16" s="169"/>
      <c r="AM16" s="173"/>
      <c r="AN16" s="59"/>
      <c r="AO16" s="59"/>
      <c r="AP16" s="59"/>
      <c r="AQ16" s="59"/>
      <c r="AR16" s="59"/>
      <c r="AS16" s="59"/>
      <c r="AT16" s="64"/>
      <c r="AU16" s="148"/>
      <c r="AV16" s="139"/>
      <c r="AW16" s="139"/>
      <c r="AX16" s="139"/>
      <c r="AY16" s="188" t="s">
        <v>204</v>
      </c>
      <c r="AZ16" s="196"/>
      <c r="BA16" s="196"/>
      <c r="BB16" s="196"/>
      <c r="BC16" s="196"/>
      <c r="BD16" s="196"/>
      <c r="BE16" s="196"/>
      <c r="BF16" s="196"/>
      <c r="BG16" s="196"/>
      <c r="BH16" s="196"/>
      <c r="BI16" s="196"/>
      <c r="BJ16" s="196"/>
      <c r="BK16" s="196"/>
      <c r="BL16" s="196"/>
      <c r="BM16" s="208"/>
      <c r="BN16" s="213">
        <v>1862888</v>
      </c>
      <c r="BO16" s="215"/>
      <c r="BP16" s="215"/>
      <c r="BQ16" s="215"/>
      <c r="BR16" s="215"/>
      <c r="BS16" s="215"/>
      <c r="BT16" s="215"/>
      <c r="BU16" s="217"/>
      <c r="BV16" s="213">
        <v>1751479</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row>
    <row r="17" spans="1:113" ht="18.75" customHeight="1">
      <c r="A17" s="2"/>
      <c r="B17" s="13"/>
      <c r="C17" s="30"/>
      <c r="D17" s="30"/>
      <c r="E17" s="30"/>
      <c r="F17" s="30"/>
      <c r="G17" s="30"/>
      <c r="H17" s="30"/>
      <c r="I17" s="30"/>
      <c r="J17" s="30"/>
      <c r="K17" s="63"/>
      <c r="L17" s="70"/>
      <c r="M17" s="80" t="s">
        <v>206</v>
      </c>
      <c r="N17" s="84"/>
      <c r="O17" s="84"/>
      <c r="P17" s="84"/>
      <c r="Q17" s="92"/>
      <c r="R17" s="102" t="s">
        <v>200</v>
      </c>
      <c r="S17" s="111"/>
      <c r="T17" s="111"/>
      <c r="U17" s="111"/>
      <c r="V17" s="122"/>
      <c r="W17" s="130" t="s">
        <v>207</v>
      </c>
      <c r="X17" s="57"/>
      <c r="Y17" s="57"/>
      <c r="Z17" s="57"/>
      <c r="AA17" s="57"/>
      <c r="AB17" s="25"/>
      <c r="AC17" s="73">
        <v>566</v>
      </c>
      <c r="AD17" s="81"/>
      <c r="AE17" s="81"/>
      <c r="AF17" s="81"/>
      <c r="AG17" s="85"/>
      <c r="AH17" s="73">
        <v>616</v>
      </c>
      <c r="AI17" s="81"/>
      <c r="AJ17" s="81"/>
      <c r="AK17" s="81"/>
      <c r="AL17" s="118"/>
      <c r="AM17" s="173"/>
      <c r="AN17" s="59"/>
      <c r="AO17" s="59"/>
      <c r="AP17" s="59"/>
      <c r="AQ17" s="59"/>
      <c r="AR17" s="59"/>
      <c r="AS17" s="59"/>
      <c r="AT17" s="64"/>
      <c r="AU17" s="148"/>
      <c r="AV17" s="139"/>
      <c r="AW17" s="139"/>
      <c r="AX17" s="139"/>
      <c r="AY17" s="188" t="s">
        <v>159</v>
      </c>
      <c r="AZ17" s="196"/>
      <c r="BA17" s="196"/>
      <c r="BB17" s="196"/>
      <c r="BC17" s="196"/>
      <c r="BD17" s="196"/>
      <c r="BE17" s="196"/>
      <c r="BF17" s="196"/>
      <c r="BG17" s="196"/>
      <c r="BH17" s="196"/>
      <c r="BI17" s="196"/>
      <c r="BJ17" s="196"/>
      <c r="BK17" s="196"/>
      <c r="BL17" s="196"/>
      <c r="BM17" s="208"/>
      <c r="BN17" s="213">
        <v>547477</v>
      </c>
      <c r="BO17" s="215"/>
      <c r="BP17" s="215"/>
      <c r="BQ17" s="215"/>
      <c r="BR17" s="215"/>
      <c r="BS17" s="215"/>
      <c r="BT17" s="215"/>
      <c r="BU17" s="217"/>
      <c r="BV17" s="213">
        <v>487386</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row>
    <row r="18" spans="1:113" ht="18.75" customHeight="1">
      <c r="A18" s="2"/>
      <c r="B18" s="14" t="s">
        <v>208</v>
      </c>
      <c r="C18" s="31"/>
      <c r="D18" s="31"/>
      <c r="E18" s="50"/>
      <c r="F18" s="50"/>
      <c r="G18" s="50"/>
      <c r="H18" s="50"/>
      <c r="I18" s="50"/>
      <c r="J18" s="50"/>
      <c r="K18" s="50"/>
      <c r="L18" s="71">
        <v>293.92</v>
      </c>
      <c r="M18" s="71"/>
      <c r="N18" s="71"/>
      <c r="O18" s="71"/>
      <c r="P18" s="71"/>
      <c r="Q18" s="71"/>
      <c r="R18" s="103"/>
      <c r="S18" s="103"/>
      <c r="T18" s="103"/>
      <c r="U18" s="103"/>
      <c r="V18" s="123"/>
      <c r="W18" s="131"/>
      <c r="X18" s="138"/>
      <c r="Y18" s="138"/>
      <c r="Z18" s="138"/>
      <c r="AA18" s="138"/>
      <c r="AB18" s="26"/>
      <c r="AC18" s="150">
        <v>56.4</v>
      </c>
      <c r="AD18" s="156"/>
      <c r="AE18" s="156"/>
      <c r="AF18" s="156"/>
      <c r="AG18" s="158"/>
      <c r="AH18" s="150">
        <v>55.5</v>
      </c>
      <c r="AI18" s="156"/>
      <c r="AJ18" s="156"/>
      <c r="AK18" s="156"/>
      <c r="AL18" s="170"/>
      <c r="AM18" s="173"/>
      <c r="AN18" s="59"/>
      <c r="AO18" s="59"/>
      <c r="AP18" s="59"/>
      <c r="AQ18" s="59"/>
      <c r="AR18" s="59"/>
      <c r="AS18" s="59"/>
      <c r="AT18" s="64"/>
      <c r="AU18" s="148"/>
      <c r="AV18" s="139"/>
      <c r="AW18" s="139"/>
      <c r="AX18" s="139"/>
      <c r="AY18" s="188" t="s">
        <v>210</v>
      </c>
      <c r="AZ18" s="196"/>
      <c r="BA18" s="196"/>
      <c r="BB18" s="196"/>
      <c r="BC18" s="196"/>
      <c r="BD18" s="196"/>
      <c r="BE18" s="196"/>
      <c r="BF18" s="196"/>
      <c r="BG18" s="196"/>
      <c r="BH18" s="196"/>
      <c r="BI18" s="196"/>
      <c r="BJ18" s="196"/>
      <c r="BK18" s="196"/>
      <c r="BL18" s="196"/>
      <c r="BM18" s="208"/>
      <c r="BN18" s="213">
        <v>1538998</v>
      </c>
      <c r="BO18" s="215"/>
      <c r="BP18" s="215"/>
      <c r="BQ18" s="215"/>
      <c r="BR18" s="215"/>
      <c r="BS18" s="215"/>
      <c r="BT18" s="215"/>
      <c r="BU18" s="217"/>
      <c r="BV18" s="213">
        <v>1667554</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row>
    <row r="19" spans="1:113" ht="18.75" customHeight="1">
      <c r="A19" s="2"/>
      <c r="B19" s="14" t="s">
        <v>212</v>
      </c>
      <c r="C19" s="31"/>
      <c r="D19" s="31"/>
      <c r="E19" s="50"/>
      <c r="F19" s="50"/>
      <c r="G19" s="50"/>
      <c r="H19" s="50"/>
      <c r="I19" s="50"/>
      <c r="J19" s="50"/>
      <c r="K19" s="50"/>
      <c r="L19" s="72">
        <v>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213</v>
      </c>
      <c r="AZ19" s="196"/>
      <c r="BA19" s="196"/>
      <c r="BB19" s="196"/>
      <c r="BC19" s="196"/>
      <c r="BD19" s="196"/>
      <c r="BE19" s="196"/>
      <c r="BF19" s="196"/>
      <c r="BG19" s="196"/>
      <c r="BH19" s="196"/>
      <c r="BI19" s="196"/>
      <c r="BJ19" s="196"/>
      <c r="BK19" s="196"/>
      <c r="BL19" s="196"/>
      <c r="BM19" s="208"/>
      <c r="BN19" s="213">
        <v>2529586</v>
      </c>
      <c r="BO19" s="215"/>
      <c r="BP19" s="215"/>
      <c r="BQ19" s="215"/>
      <c r="BR19" s="215"/>
      <c r="BS19" s="215"/>
      <c r="BT19" s="215"/>
      <c r="BU19" s="217"/>
      <c r="BV19" s="213">
        <v>2551144</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row>
    <row r="20" spans="1:113" ht="18.75" customHeight="1">
      <c r="A20" s="2"/>
      <c r="B20" s="14" t="s">
        <v>214</v>
      </c>
      <c r="C20" s="31"/>
      <c r="D20" s="31"/>
      <c r="E20" s="50"/>
      <c r="F20" s="50"/>
      <c r="G20" s="50"/>
      <c r="H20" s="50"/>
      <c r="I20" s="50"/>
      <c r="J20" s="50"/>
      <c r="K20" s="50"/>
      <c r="L20" s="72">
        <v>956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row>
    <row r="21" spans="1:113" ht="18.75" customHeight="1">
      <c r="A21" s="2"/>
      <c r="B21" s="15" t="s">
        <v>216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row>
    <row r="22" spans="1:113" ht="18.75" customHeight="1">
      <c r="A22" s="2"/>
      <c r="B22" s="16" t="s">
        <v>217</v>
      </c>
      <c r="C22" s="33"/>
      <c r="D22" s="42"/>
      <c r="E22" s="51" t="s">
        <v>0</v>
      </c>
      <c r="F22" s="57"/>
      <c r="G22" s="57"/>
      <c r="H22" s="57"/>
      <c r="I22" s="57"/>
      <c r="J22" s="57"/>
      <c r="K22" s="25"/>
      <c r="L22" s="51" t="s">
        <v>219</v>
      </c>
      <c r="M22" s="57"/>
      <c r="N22" s="57"/>
      <c r="O22" s="57"/>
      <c r="P22" s="25"/>
      <c r="Q22" s="93" t="s">
        <v>223</v>
      </c>
      <c r="R22" s="105"/>
      <c r="S22" s="105"/>
      <c r="T22" s="105"/>
      <c r="U22" s="105"/>
      <c r="V22" s="125"/>
      <c r="W22" s="133" t="s">
        <v>224</v>
      </c>
      <c r="X22" s="33"/>
      <c r="Y22" s="42"/>
      <c r="Z22" s="51" t="s">
        <v>0</v>
      </c>
      <c r="AA22" s="57"/>
      <c r="AB22" s="57"/>
      <c r="AC22" s="57"/>
      <c r="AD22" s="57"/>
      <c r="AE22" s="57"/>
      <c r="AF22" s="57"/>
      <c r="AG22" s="25"/>
      <c r="AH22" s="161" t="s">
        <v>226</v>
      </c>
      <c r="AI22" s="57"/>
      <c r="AJ22" s="57"/>
      <c r="AK22" s="57"/>
      <c r="AL22" s="25"/>
      <c r="AM22" s="161" t="s">
        <v>228</v>
      </c>
      <c r="AN22" s="177"/>
      <c r="AO22" s="177"/>
      <c r="AP22" s="177"/>
      <c r="AQ22" s="177"/>
      <c r="AR22" s="179"/>
      <c r="AS22" s="93" t="s">
        <v>223</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229</v>
      </c>
      <c r="AZ23" s="195"/>
      <c r="BA23" s="195"/>
      <c r="BB23" s="195"/>
      <c r="BC23" s="195"/>
      <c r="BD23" s="195"/>
      <c r="BE23" s="195"/>
      <c r="BF23" s="195"/>
      <c r="BG23" s="195"/>
      <c r="BH23" s="195"/>
      <c r="BI23" s="195"/>
      <c r="BJ23" s="195"/>
      <c r="BK23" s="195"/>
      <c r="BL23" s="195"/>
      <c r="BM23" s="207"/>
      <c r="BN23" s="213">
        <v>2804068</v>
      </c>
      <c r="BO23" s="215"/>
      <c r="BP23" s="215"/>
      <c r="BQ23" s="215"/>
      <c r="BR23" s="215"/>
      <c r="BS23" s="215"/>
      <c r="BT23" s="215"/>
      <c r="BU23" s="217"/>
      <c r="BV23" s="213">
        <v>2681441</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row>
    <row r="24" spans="1:113" ht="18.75" customHeight="1">
      <c r="A24" s="2"/>
      <c r="B24" s="17"/>
      <c r="C24" s="34"/>
      <c r="D24" s="43"/>
      <c r="E24" s="53" t="s">
        <v>31</v>
      </c>
      <c r="F24" s="59"/>
      <c r="G24" s="59"/>
      <c r="H24" s="59"/>
      <c r="I24" s="59"/>
      <c r="J24" s="59"/>
      <c r="K24" s="64"/>
      <c r="L24" s="73">
        <v>1</v>
      </c>
      <c r="M24" s="81"/>
      <c r="N24" s="81"/>
      <c r="O24" s="81"/>
      <c r="P24" s="85"/>
      <c r="Q24" s="73">
        <v>7010</v>
      </c>
      <c r="R24" s="81"/>
      <c r="S24" s="81"/>
      <c r="T24" s="81"/>
      <c r="U24" s="81"/>
      <c r="V24" s="85"/>
      <c r="W24" s="134"/>
      <c r="X24" s="34"/>
      <c r="Y24" s="43"/>
      <c r="Z24" s="53" t="s">
        <v>231</v>
      </c>
      <c r="AA24" s="59"/>
      <c r="AB24" s="59"/>
      <c r="AC24" s="59"/>
      <c r="AD24" s="59"/>
      <c r="AE24" s="59"/>
      <c r="AF24" s="59"/>
      <c r="AG24" s="64"/>
      <c r="AH24" s="73">
        <v>52</v>
      </c>
      <c r="AI24" s="81"/>
      <c r="AJ24" s="81"/>
      <c r="AK24" s="81"/>
      <c r="AL24" s="85"/>
      <c r="AM24" s="73">
        <v>158340</v>
      </c>
      <c r="AN24" s="81"/>
      <c r="AO24" s="81"/>
      <c r="AP24" s="81"/>
      <c r="AQ24" s="81"/>
      <c r="AR24" s="85"/>
      <c r="AS24" s="73">
        <v>3045</v>
      </c>
      <c r="AT24" s="81"/>
      <c r="AU24" s="81"/>
      <c r="AV24" s="81"/>
      <c r="AW24" s="81"/>
      <c r="AX24" s="118"/>
      <c r="AY24" s="189" t="s">
        <v>232</v>
      </c>
      <c r="AZ24" s="197"/>
      <c r="BA24" s="197"/>
      <c r="BB24" s="197"/>
      <c r="BC24" s="197"/>
      <c r="BD24" s="197"/>
      <c r="BE24" s="197"/>
      <c r="BF24" s="197"/>
      <c r="BG24" s="197"/>
      <c r="BH24" s="197"/>
      <c r="BI24" s="197"/>
      <c r="BJ24" s="197"/>
      <c r="BK24" s="197"/>
      <c r="BL24" s="197"/>
      <c r="BM24" s="209"/>
      <c r="BN24" s="213">
        <v>2211071</v>
      </c>
      <c r="BO24" s="215"/>
      <c r="BP24" s="215"/>
      <c r="BQ24" s="215"/>
      <c r="BR24" s="215"/>
      <c r="BS24" s="215"/>
      <c r="BT24" s="215"/>
      <c r="BU24" s="217"/>
      <c r="BV24" s="213">
        <v>2204501</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row>
    <row r="25" spans="1:113" ht="18.75" customHeight="1">
      <c r="A25" s="2"/>
      <c r="B25" s="17"/>
      <c r="C25" s="34"/>
      <c r="D25" s="43"/>
      <c r="E25" s="53" t="s">
        <v>234</v>
      </c>
      <c r="F25" s="59"/>
      <c r="G25" s="59"/>
      <c r="H25" s="59"/>
      <c r="I25" s="59"/>
      <c r="J25" s="59"/>
      <c r="K25" s="64"/>
      <c r="L25" s="73">
        <v>1</v>
      </c>
      <c r="M25" s="81"/>
      <c r="N25" s="81"/>
      <c r="O25" s="81"/>
      <c r="P25" s="85"/>
      <c r="Q25" s="73">
        <v>5670</v>
      </c>
      <c r="R25" s="81"/>
      <c r="S25" s="81"/>
      <c r="T25" s="81"/>
      <c r="U25" s="81"/>
      <c r="V25" s="85"/>
      <c r="W25" s="134"/>
      <c r="X25" s="34"/>
      <c r="Y25" s="43"/>
      <c r="Z25" s="53" t="s">
        <v>43</v>
      </c>
      <c r="AA25" s="59"/>
      <c r="AB25" s="59"/>
      <c r="AC25" s="59"/>
      <c r="AD25" s="59"/>
      <c r="AE25" s="59"/>
      <c r="AF25" s="59"/>
      <c r="AG25" s="64"/>
      <c r="AH25" s="73" t="s">
        <v>145</v>
      </c>
      <c r="AI25" s="81"/>
      <c r="AJ25" s="81"/>
      <c r="AK25" s="81"/>
      <c r="AL25" s="85"/>
      <c r="AM25" s="73" t="s">
        <v>145</v>
      </c>
      <c r="AN25" s="81"/>
      <c r="AO25" s="81"/>
      <c r="AP25" s="81"/>
      <c r="AQ25" s="81"/>
      <c r="AR25" s="85"/>
      <c r="AS25" s="73" t="s">
        <v>145</v>
      </c>
      <c r="AT25" s="81"/>
      <c r="AU25" s="81"/>
      <c r="AV25" s="81"/>
      <c r="AW25" s="81"/>
      <c r="AX25" s="118"/>
      <c r="AY25" s="187" t="s">
        <v>236</v>
      </c>
      <c r="AZ25" s="195"/>
      <c r="BA25" s="195"/>
      <c r="BB25" s="195"/>
      <c r="BC25" s="195"/>
      <c r="BD25" s="195"/>
      <c r="BE25" s="195"/>
      <c r="BF25" s="195"/>
      <c r="BG25" s="195"/>
      <c r="BH25" s="195"/>
      <c r="BI25" s="195"/>
      <c r="BJ25" s="195"/>
      <c r="BK25" s="195"/>
      <c r="BL25" s="195"/>
      <c r="BM25" s="207"/>
      <c r="BN25" s="212">
        <v>214640</v>
      </c>
      <c r="BO25" s="151"/>
      <c r="BP25" s="151"/>
      <c r="BQ25" s="151"/>
      <c r="BR25" s="151"/>
      <c r="BS25" s="151"/>
      <c r="BT25" s="151"/>
      <c r="BU25" s="171"/>
      <c r="BV25" s="212">
        <v>309080</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3" ht="18.75" customHeight="1">
      <c r="A26" s="2"/>
      <c r="B26" s="17"/>
      <c r="C26" s="34"/>
      <c r="D26" s="43"/>
      <c r="E26" s="53" t="s">
        <v>237</v>
      </c>
      <c r="F26" s="59"/>
      <c r="G26" s="59"/>
      <c r="H26" s="59"/>
      <c r="I26" s="59"/>
      <c r="J26" s="59"/>
      <c r="K26" s="64"/>
      <c r="L26" s="73">
        <v>1</v>
      </c>
      <c r="M26" s="81"/>
      <c r="N26" s="81"/>
      <c r="O26" s="81"/>
      <c r="P26" s="85"/>
      <c r="Q26" s="73">
        <v>5280</v>
      </c>
      <c r="R26" s="81"/>
      <c r="S26" s="81"/>
      <c r="T26" s="81"/>
      <c r="U26" s="81"/>
      <c r="V26" s="85"/>
      <c r="W26" s="134"/>
      <c r="X26" s="34"/>
      <c r="Y26" s="43"/>
      <c r="Z26" s="53" t="s">
        <v>239</v>
      </c>
      <c r="AA26" s="143"/>
      <c r="AB26" s="143"/>
      <c r="AC26" s="143"/>
      <c r="AD26" s="143"/>
      <c r="AE26" s="143"/>
      <c r="AF26" s="143"/>
      <c r="AG26" s="159"/>
      <c r="AH26" s="73">
        <v>2</v>
      </c>
      <c r="AI26" s="81"/>
      <c r="AJ26" s="81"/>
      <c r="AK26" s="81"/>
      <c r="AL26" s="85"/>
      <c r="AM26" s="73" t="s">
        <v>215</v>
      </c>
      <c r="AN26" s="81"/>
      <c r="AO26" s="81"/>
      <c r="AP26" s="81"/>
      <c r="AQ26" s="81"/>
      <c r="AR26" s="85"/>
      <c r="AS26" s="73" t="s">
        <v>215</v>
      </c>
      <c r="AT26" s="81"/>
      <c r="AU26" s="81"/>
      <c r="AV26" s="81"/>
      <c r="AW26" s="81"/>
      <c r="AX26" s="118"/>
      <c r="AY26" s="190" t="s">
        <v>7</v>
      </c>
      <c r="AZ26" s="198"/>
      <c r="BA26" s="198"/>
      <c r="BB26" s="198"/>
      <c r="BC26" s="198"/>
      <c r="BD26" s="198"/>
      <c r="BE26" s="198"/>
      <c r="BF26" s="198"/>
      <c r="BG26" s="198"/>
      <c r="BH26" s="198"/>
      <c r="BI26" s="198"/>
      <c r="BJ26" s="198"/>
      <c r="BK26" s="198"/>
      <c r="BL26" s="198"/>
      <c r="BM26" s="210"/>
      <c r="BN26" s="213" t="s">
        <v>145</v>
      </c>
      <c r="BO26" s="215"/>
      <c r="BP26" s="215"/>
      <c r="BQ26" s="215"/>
      <c r="BR26" s="215"/>
      <c r="BS26" s="215"/>
      <c r="BT26" s="215"/>
      <c r="BU26" s="217"/>
      <c r="BV26" s="213" t="s">
        <v>145</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3" ht="18.75" customHeight="1">
      <c r="A27" s="2"/>
      <c r="B27" s="17"/>
      <c r="C27" s="34"/>
      <c r="D27" s="43"/>
      <c r="E27" s="53" t="s">
        <v>244</v>
      </c>
      <c r="F27" s="59"/>
      <c r="G27" s="59"/>
      <c r="H27" s="59"/>
      <c r="I27" s="59"/>
      <c r="J27" s="59"/>
      <c r="K27" s="64"/>
      <c r="L27" s="73">
        <v>1</v>
      </c>
      <c r="M27" s="81"/>
      <c r="N27" s="81"/>
      <c r="O27" s="81"/>
      <c r="P27" s="85"/>
      <c r="Q27" s="73">
        <v>2530</v>
      </c>
      <c r="R27" s="81"/>
      <c r="S27" s="81"/>
      <c r="T27" s="81"/>
      <c r="U27" s="81"/>
      <c r="V27" s="85"/>
      <c r="W27" s="134"/>
      <c r="X27" s="34"/>
      <c r="Y27" s="43"/>
      <c r="Z27" s="53" t="s">
        <v>51</v>
      </c>
      <c r="AA27" s="59"/>
      <c r="AB27" s="59"/>
      <c r="AC27" s="59"/>
      <c r="AD27" s="59"/>
      <c r="AE27" s="59"/>
      <c r="AF27" s="59"/>
      <c r="AG27" s="64"/>
      <c r="AH27" s="73" t="s">
        <v>145</v>
      </c>
      <c r="AI27" s="81"/>
      <c r="AJ27" s="81"/>
      <c r="AK27" s="81"/>
      <c r="AL27" s="85"/>
      <c r="AM27" s="73" t="s">
        <v>145</v>
      </c>
      <c r="AN27" s="81"/>
      <c r="AO27" s="81"/>
      <c r="AP27" s="81"/>
      <c r="AQ27" s="81"/>
      <c r="AR27" s="85"/>
      <c r="AS27" s="73" t="s">
        <v>145</v>
      </c>
      <c r="AT27" s="81"/>
      <c r="AU27" s="81"/>
      <c r="AV27" s="81"/>
      <c r="AW27" s="81"/>
      <c r="AX27" s="118"/>
      <c r="AY27" s="191" t="s">
        <v>246</v>
      </c>
      <c r="AZ27" s="199"/>
      <c r="BA27" s="199"/>
      <c r="BB27" s="199"/>
      <c r="BC27" s="199"/>
      <c r="BD27" s="199"/>
      <c r="BE27" s="199"/>
      <c r="BF27" s="199"/>
      <c r="BG27" s="199"/>
      <c r="BH27" s="199"/>
      <c r="BI27" s="199"/>
      <c r="BJ27" s="199"/>
      <c r="BK27" s="199"/>
      <c r="BL27" s="199"/>
      <c r="BM27" s="211"/>
      <c r="BN27" s="214">
        <v>97181</v>
      </c>
      <c r="BO27" s="216"/>
      <c r="BP27" s="216"/>
      <c r="BQ27" s="216"/>
      <c r="BR27" s="216"/>
      <c r="BS27" s="216"/>
      <c r="BT27" s="216"/>
      <c r="BU27" s="218"/>
      <c r="BV27" s="214">
        <v>97174</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row>
    <row r="28" spans="1:113" ht="18.75" customHeight="1">
      <c r="A28" s="2"/>
      <c r="B28" s="17"/>
      <c r="C28" s="34"/>
      <c r="D28" s="43"/>
      <c r="E28" s="53" t="s">
        <v>248</v>
      </c>
      <c r="F28" s="59"/>
      <c r="G28" s="59"/>
      <c r="H28" s="59"/>
      <c r="I28" s="59"/>
      <c r="J28" s="59"/>
      <c r="K28" s="64"/>
      <c r="L28" s="73">
        <v>1</v>
      </c>
      <c r="M28" s="81"/>
      <c r="N28" s="81"/>
      <c r="O28" s="81"/>
      <c r="P28" s="85"/>
      <c r="Q28" s="73">
        <v>2040</v>
      </c>
      <c r="R28" s="81"/>
      <c r="S28" s="81"/>
      <c r="T28" s="81"/>
      <c r="U28" s="81"/>
      <c r="V28" s="85"/>
      <c r="W28" s="134"/>
      <c r="X28" s="34"/>
      <c r="Y28" s="43"/>
      <c r="Z28" s="53" t="s">
        <v>249</v>
      </c>
      <c r="AA28" s="59"/>
      <c r="AB28" s="59"/>
      <c r="AC28" s="59"/>
      <c r="AD28" s="59"/>
      <c r="AE28" s="59"/>
      <c r="AF28" s="59"/>
      <c r="AG28" s="64"/>
      <c r="AH28" s="73" t="s">
        <v>145</v>
      </c>
      <c r="AI28" s="81"/>
      <c r="AJ28" s="81"/>
      <c r="AK28" s="81"/>
      <c r="AL28" s="85"/>
      <c r="AM28" s="73" t="s">
        <v>145</v>
      </c>
      <c r="AN28" s="81"/>
      <c r="AO28" s="81"/>
      <c r="AP28" s="81"/>
      <c r="AQ28" s="81"/>
      <c r="AR28" s="85"/>
      <c r="AS28" s="73" t="s">
        <v>145</v>
      </c>
      <c r="AT28" s="81"/>
      <c r="AU28" s="81"/>
      <c r="AV28" s="81"/>
      <c r="AW28" s="81"/>
      <c r="AX28" s="118"/>
      <c r="AY28" s="192" t="s">
        <v>250</v>
      </c>
      <c r="AZ28" s="200"/>
      <c r="BA28" s="200"/>
      <c r="BB28" s="203"/>
      <c r="BC28" s="187" t="s">
        <v>253</v>
      </c>
      <c r="BD28" s="195"/>
      <c r="BE28" s="195"/>
      <c r="BF28" s="195"/>
      <c r="BG28" s="195"/>
      <c r="BH28" s="195"/>
      <c r="BI28" s="195"/>
      <c r="BJ28" s="195"/>
      <c r="BK28" s="195"/>
      <c r="BL28" s="195"/>
      <c r="BM28" s="207"/>
      <c r="BN28" s="212">
        <v>1112404</v>
      </c>
      <c r="BO28" s="151"/>
      <c r="BP28" s="151"/>
      <c r="BQ28" s="151"/>
      <c r="BR28" s="151"/>
      <c r="BS28" s="151"/>
      <c r="BT28" s="151"/>
      <c r="BU28" s="171"/>
      <c r="BV28" s="212">
        <v>1071962</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row>
    <row r="29" spans="1:113" ht="18.75" customHeight="1">
      <c r="A29" s="2"/>
      <c r="B29" s="17"/>
      <c r="C29" s="34"/>
      <c r="D29" s="43"/>
      <c r="E29" s="53" t="s">
        <v>254</v>
      </c>
      <c r="F29" s="59"/>
      <c r="G29" s="59"/>
      <c r="H29" s="59"/>
      <c r="I29" s="59"/>
      <c r="J29" s="59"/>
      <c r="K29" s="64"/>
      <c r="L29" s="73">
        <v>8</v>
      </c>
      <c r="M29" s="81"/>
      <c r="N29" s="81"/>
      <c r="O29" s="81"/>
      <c r="P29" s="85"/>
      <c r="Q29" s="73">
        <v>1830</v>
      </c>
      <c r="R29" s="81"/>
      <c r="S29" s="81"/>
      <c r="T29" s="81"/>
      <c r="U29" s="81"/>
      <c r="V29" s="85"/>
      <c r="W29" s="135"/>
      <c r="X29" s="140"/>
      <c r="Y29" s="142"/>
      <c r="Z29" s="53" t="s">
        <v>256</v>
      </c>
      <c r="AA29" s="59"/>
      <c r="AB29" s="59"/>
      <c r="AC29" s="59"/>
      <c r="AD29" s="59"/>
      <c r="AE29" s="59"/>
      <c r="AF29" s="59"/>
      <c r="AG29" s="64"/>
      <c r="AH29" s="73">
        <v>52</v>
      </c>
      <c r="AI29" s="81"/>
      <c r="AJ29" s="81"/>
      <c r="AK29" s="81"/>
      <c r="AL29" s="85"/>
      <c r="AM29" s="73">
        <v>158340</v>
      </c>
      <c r="AN29" s="81"/>
      <c r="AO29" s="81"/>
      <c r="AP29" s="81"/>
      <c r="AQ29" s="81"/>
      <c r="AR29" s="85"/>
      <c r="AS29" s="73">
        <v>3045</v>
      </c>
      <c r="AT29" s="81"/>
      <c r="AU29" s="81"/>
      <c r="AV29" s="81"/>
      <c r="AW29" s="81"/>
      <c r="AX29" s="118"/>
      <c r="AY29" s="193"/>
      <c r="AZ29" s="201"/>
      <c r="BA29" s="201"/>
      <c r="BB29" s="204"/>
      <c r="BC29" s="188" t="s">
        <v>257</v>
      </c>
      <c r="BD29" s="196"/>
      <c r="BE29" s="196"/>
      <c r="BF29" s="196"/>
      <c r="BG29" s="196"/>
      <c r="BH29" s="196"/>
      <c r="BI29" s="196"/>
      <c r="BJ29" s="196"/>
      <c r="BK29" s="196"/>
      <c r="BL29" s="196"/>
      <c r="BM29" s="208"/>
      <c r="BN29" s="213">
        <v>322797</v>
      </c>
      <c r="BO29" s="215"/>
      <c r="BP29" s="215"/>
      <c r="BQ29" s="215"/>
      <c r="BR29" s="215"/>
      <c r="BS29" s="215"/>
      <c r="BT29" s="215"/>
      <c r="BU29" s="217"/>
      <c r="BV29" s="213">
        <v>322736</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262</v>
      </c>
      <c r="X30" s="141"/>
      <c r="Y30" s="141"/>
      <c r="Z30" s="141"/>
      <c r="AA30" s="141"/>
      <c r="AB30" s="141"/>
      <c r="AC30" s="141"/>
      <c r="AD30" s="141"/>
      <c r="AE30" s="141"/>
      <c r="AF30" s="141"/>
      <c r="AG30" s="160"/>
      <c r="AH30" s="150">
        <v>100</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258</v>
      </c>
      <c r="BD30" s="197"/>
      <c r="BE30" s="197"/>
      <c r="BF30" s="197"/>
      <c r="BG30" s="197"/>
      <c r="BH30" s="197"/>
      <c r="BI30" s="197"/>
      <c r="BJ30" s="197"/>
      <c r="BK30" s="197"/>
      <c r="BL30" s="197"/>
      <c r="BM30" s="209"/>
      <c r="BN30" s="214">
        <v>1195412</v>
      </c>
      <c r="BO30" s="216"/>
      <c r="BP30" s="216"/>
      <c r="BQ30" s="216"/>
      <c r="BR30" s="216"/>
      <c r="BS30" s="216"/>
      <c r="BT30" s="216"/>
      <c r="BU30" s="218"/>
      <c r="BV30" s="214">
        <v>1064444</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row>
    <row r="32" spans="1:113" ht="13.5" customHeight="1">
      <c r="A32" s="2"/>
      <c r="B32" s="20"/>
      <c r="C32" s="37" t="s">
        <v>243</v>
      </c>
      <c r="D32" s="37"/>
      <c r="E32" s="37"/>
      <c r="F32" s="36"/>
      <c r="G32" s="36"/>
      <c r="H32" s="36"/>
      <c r="I32" s="36"/>
      <c r="J32" s="36"/>
      <c r="K32" s="36"/>
      <c r="L32" s="36"/>
      <c r="M32" s="36"/>
      <c r="N32" s="36"/>
      <c r="O32" s="36"/>
      <c r="P32" s="36"/>
      <c r="Q32" s="36"/>
      <c r="R32" s="36"/>
      <c r="S32" s="36"/>
      <c r="T32" s="36"/>
      <c r="U32" s="36" t="s">
        <v>264</v>
      </c>
      <c r="V32" s="36"/>
      <c r="W32" s="36"/>
      <c r="X32" s="36"/>
      <c r="Y32" s="36"/>
      <c r="Z32" s="36"/>
      <c r="AA32" s="36"/>
      <c r="AB32" s="36"/>
      <c r="AC32" s="36"/>
      <c r="AD32" s="36"/>
      <c r="AE32" s="36"/>
      <c r="AF32" s="36"/>
      <c r="AG32" s="36"/>
      <c r="AH32" s="36"/>
      <c r="AI32" s="36"/>
      <c r="AJ32" s="36"/>
      <c r="AK32" s="36"/>
      <c r="AL32" s="36"/>
      <c r="AM32" s="176" t="s">
        <v>266</v>
      </c>
      <c r="AN32" s="36"/>
      <c r="AO32" s="36"/>
      <c r="AP32" s="36"/>
      <c r="AQ32" s="36"/>
      <c r="AR32" s="36"/>
      <c r="AS32" s="176"/>
      <c r="AT32" s="176"/>
      <c r="AU32" s="176"/>
      <c r="AV32" s="176"/>
      <c r="AW32" s="176"/>
      <c r="AX32" s="176"/>
      <c r="AY32" s="176"/>
      <c r="AZ32" s="176"/>
      <c r="BA32" s="176"/>
      <c r="BB32" s="36"/>
      <c r="BC32" s="176"/>
      <c r="BD32" s="36"/>
      <c r="BE32" s="176" t="s">
        <v>32</v>
      </c>
      <c r="BF32" s="36"/>
      <c r="BG32" s="36"/>
      <c r="BH32" s="36"/>
      <c r="BI32" s="36"/>
      <c r="BJ32" s="176"/>
      <c r="BK32" s="176"/>
      <c r="BL32" s="176"/>
      <c r="BM32" s="176"/>
      <c r="BN32" s="176"/>
      <c r="BO32" s="176"/>
      <c r="BP32" s="176"/>
      <c r="BQ32" s="176"/>
      <c r="BR32" s="36"/>
      <c r="BS32" s="36"/>
      <c r="BT32" s="36"/>
      <c r="BU32" s="36"/>
      <c r="BV32" s="36"/>
      <c r="BW32" s="36" t="s">
        <v>267</v>
      </c>
      <c r="BX32" s="36"/>
      <c r="BY32" s="36"/>
      <c r="BZ32" s="36"/>
      <c r="CA32" s="36"/>
      <c r="CB32" s="176"/>
      <c r="CC32" s="176"/>
      <c r="CD32" s="176"/>
      <c r="CE32" s="176"/>
      <c r="CF32" s="176"/>
      <c r="CG32" s="176"/>
      <c r="CH32" s="176"/>
      <c r="CI32" s="176"/>
      <c r="CJ32" s="176"/>
      <c r="CK32" s="176"/>
      <c r="CL32" s="176"/>
      <c r="CM32" s="176"/>
      <c r="CN32" s="176"/>
      <c r="CO32" s="176" t="s">
        <v>268</v>
      </c>
      <c r="CP32" s="176"/>
      <c r="CQ32" s="176"/>
      <c r="CR32" s="176"/>
      <c r="CS32" s="176"/>
      <c r="CT32" s="176"/>
      <c r="CU32" s="176"/>
      <c r="CV32" s="176"/>
      <c r="CW32" s="176"/>
      <c r="CX32" s="176"/>
      <c r="CY32" s="176"/>
      <c r="CZ32" s="176"/>
      <c r="DA32" s="176"/>
      <c r="DB32" s="176"/>
      <c r="DC32" s="176"/>
      <c r="DD32" s="176"/>
      <c r="DE32" s="176"/>
      <c r="DF32" s="176"/>
      <c r="DG32" s="176"/>
      <c r="DH32" s="176"/>
      <c r="DI32" s="249"/>
    </row>
    <row r="33" spans="1:113" ht="13.5" customHeight="1">
      <c r="A33" s="2"/>
      <c r="B33" s="20"/>
      <c r="C33" s="38" t="s">
        <v>240</v>
      </c>
      <c r="D33" s="38"/>
      <c r="E33" s="55" t="s">
        <v>269</v>
      </c>
      <c r="F33" s="55"/>
      <c r="G33" s="55"/>
      <c r="H33" s="55"/>
      <c r="I33" s="55"/>
      <c r="J33" s="55"/>
      <c r="K33" s="55"/>
      <c r="L33" s="55"/>
      <c r="M33" s="55"/>
      <c r="N33" s="55"/>
      <c r="O33" s="55"/>
      <c r="P33" s="55"/>
      <c r="Q33" s="55"/>
      <c r="R33" s="55"/>
      <c r="S33" s="55"/>
      <c r="T33" s="55"/>
      <c r="U33" s="38" t="s">
        <v>240</v>
      </c>
      <c r="V33" s="38"/>
      <c r="W33" s="55" t="s">
        <v>269</v>
      </c>
      <c r="X33" s="55"/>
      <c r="Y33" s="55"/>
      <c r="Z33" s="55"/>
      <c r="AA33" s="55"/>
      <c r="AB33" s="55"/>
      <c r="AC33" s="55"/>
      <c r="AD33" s="55"/>
      <c r="AE33" s="55"/>
      <c r="AF33" s="55"/>
      <c r="AG33" s="55"/>
      <c r="AH33" s="55"/>
      <c r="AI33" s="55"/>
      <c r="AJ33" s="55"/>
      <c r="AK33" s="55"/>
      <c r="AL33" s="55"/>
      <c r="AM33" s="38" t="s">
        <v>240</v>
      </c>
      <c r="AN33" s="38"/>
      <c r="AO33" s="55" t="s">
        <v>269</v>
      </c>
      <c r="AP33" s="55"/>
      <c r="AQ33" s="55"/>
      <c r="AR33" s="55"/>
      <c r="AS33" s="55"/>
      <c r="AT33" s="55"/>
      <c r="AU33" s="55"/>
      <c r="AV33" s="55"/>
      <c r="AW33" s="55"/>
      <c r="AX33" s="55"/>
      <c r="AY33" s="55"/>
      <c r="AZ33" s="55"/>
      <c r="BA33" s="55"/>
      <c r="BB33" s="55"/>
      <c r="BC33" s="55"/>
      <c r="BD33" s="38"/>
      <c r="BE33" s="55" t="s">
        <v>96</v>
      </c>
      <c r="BF33" s="55"/>
      <c r="BG33" s="55" t="s">
        <v>271</v>
      </c>
      <c r="BH33" s="55"/>
      <c r="BI33" s="55"/>
      <c r="BJ33" s="55"/>
      <c r="BK33" s="55"/>
      <c r="BL33" s="55"/>
      <c r="BM33" s="55"/>
      <c r="BN33" s="55"/>
      <c r="BO33" s="55"/>
      <c r="BP33" s="55"/>
      <c r="BQ33" s="55"/>
      <c r="BR33" s="55"/>
      <c r="BS33" s="55"/>
      <c r="BT33" s="55"/>
      <c r="BU33" s="55"/>
      <c r="BV33" s="38"/>
      <c r="BW33" s="38" t="s">
        <v>96</v>
      </c>
      <c r="BX33" s="38"/>
      <c r="BY33" s="55" t="s">
        <v>272</v>
      </c>
      <c r="BZ33" s="55"/>
      <c r="CA33" s="55"/>
      <c r="CB33" s="55"/>
      <c r="CC33" s="55"/>
      <c r="CD33" s="55"/>
      <c r="CE33" s="55"/>
      <c r="CF33" s="55"/>
      <c r="CG33" s="55"/>
      <c r="CH33" s="55"/>
      <c r="CI33" s="55"/>
      <c r="CJ33" s="55"/>
      <c r="CK33" s="55"/>
      <c r="CL33" s="55"/>
      <c r="CM33" s="55"/>
      <c r="CN33" s="55"/>
      <c r="CO33" s="38" t="s">
        <v>240</v>
      </c>
      <c r="CP33" s="38"/>
      <c r="CQ33" s="55" t="s">
        <v>245</v>
      </c>
      <c r="CR33" s="55"/>
      <c r="CS33" s="55"/>
      <c r="CT33" s="55"/>
      <c r="CU33" s="55"/>
      <c r="CV33" s="55"/>
      <c r="CW33" s="55"/>
      <c r="CX33" s="55"/>
      <c r="CY33" s="55"/>
      <c r="CZ33" s="55"/>
      <c r="DA33" s="55"/>
      <c r="DB33" s="55"/>
      <c r="DC33" s="55"/>
      <c r="DD33" s="55"/>
      <c r="DE33" s="55"/>
      <c r="DF33" s="55"/>
      <c r="DG33" s="55" t="s">
        <v>274</v>
      </c>
      <c r="DH33" s="55"/>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会津若松地方広域市町村整備組合　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（株）会津かねやま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町営バス事業特別会計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国民健康保険特別会計（施設勘定）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会津若松地方広域市町村整備組合　企業会計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（株）奥会津大自然</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特定地域生活排水処理事業特別会計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総合事務組合　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10</v>
      </c>
      <c r="BF37" s="39"/>
      <c r="BG37" s="56" t="str">
        <f>IF('各会計、関係団体の財政状況及び健全化判断比率'!B35="","",'各会計、関係団体の財政状況及び健全化判断比率'!B35)</f>
        <v>特定環境保全公共下水道事業特別会計</v>
      </c>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総合事務組合　消防保障等特別会計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総合事務組合　消防賞じゅつ特別会計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総合事務組合　非常勤職員公務員災害補償特別会計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総合事務組合　自治会館管理特別会計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福島県後期高齢者医療広域連合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福島県後期高齢者医療広域連合　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row>
    <row r="45" spans="1:113"/>
    <row r="46" spans="1:113">
      <c r="B46" s="1" t="s">
        <v>275</v>
      </c>
      <c r="E46" s="1" t="s">
        <v>192</v>
      </c>
    </row>
    <row r="47" spans="1:113">
      <c r="E47" s="1" t="s">
        <v>277</v>
      </c>
    </row>
    <row r="48" spans="1:113">
      <c r="E48" s="1" t="s">
        <v>278</v>
      </c>
    </row>
    <row r="49" spans="5:5">
      <c r="E49" s="1" t="s">
        <v>280</v>
      </c>
    </row>
    <row r="50" spans="5:5">
      <c r="E50" s="1" t="s">
        <v>197</v>
      </c>
    </row>
    <row r="51" spans="5:5">
      <c r="E51" s="1" t="s">
        <v>282</v>
      </c>
    </row>
    <row r="52" spans="5:5">
      <c r="E52" s="1" t="s">
        <v>222</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2</v>
      </c>
      <c r="K32" s="878"/>
      <c r="L32" s="878"/>
      <c r="M32" s="878"/>
      <c r="N32" s="878"/>
      <c r="O32" s="878"/>
      <c r="P32" s="878"/>
    </row>
    <row r="33" spans="1:16" ht="39" customHeight="1">
      <c r="A33" s="878"/>
      <c r="B33" s="879" t="s">
        <v>22</v>
      </c>
      <c r="C33" s="885"/>
      <c r="D33" s="885"/>
      <c r="E33" s="890" t="s">
        <v>4</v>
      </c>
      <c r="F33" s="894" t="s">
        <v>502</v>
      </c>
      <c r="G33" s="899" t="s">
        <v>503</v>
      </c>
      <c r="H33" s="899" t="s">
        <v>380</v>
      </c>
      <c r="I33" s="899" t="s">
        <v>187</v>
      </c>
      <c r="J33" s="903" t="s">
        <v>504</v>
      </c>
      <c r="K33" s="878"/>
      <c r="L33" s="878"/>
      <c r="M33" s="878"/>
      <c r="N33" s="878"/>
      <c r="O33" s="878"/>
      <c r="P33" s="878"/>
    </row>
    <row r="34" spans="1:16" ht="39" customHeight="1">
      <c r="A34" s="878"/>
      <c r="B34" s="880"/>
      <c r="C34" s="886" t="s">
        <v>374</v>
      </c>
      <c r="D34" s="886"/>
      <c r="E34" s="891"/>
      <c r="F34" s="895">
        <v>6.26</v>
      </c>
      <c r="G34" s="900">
        <v>10.28</v>
      </c>
      <c r="H34" s="900">
        <v>9.49</v>
      </c>
      <c r="I34" s="900">
        <v>5.94</v>
      </c>
      <c r="J34" s="904">
        <v>9.34</v>
      </c>
      <c r="K34" s="878"/>
      <c r="L34" s="878"/>
      <c r="M34" s="878"/>
      <c r="N34" s="878"/>
      <c r="O34" s="878"/>
      <c r="P34" s="878"/>
    </row>
    <row r="35" spans="1:16" ht="39" customHeight="1">
      <c r="A35" s="878"/>
      <c r="B35" s="881"/>
      <c r="C35" s="887" t="s">
        <v>238</v>
      </c>
      <c r="D35" s="887"/>
      <c r="E35" s="892"/>
      <c r="F35" s="896">
        <v>1.48</v>
      </c>
      <c r="G35" s="901">
        <v>1.39</v>
      </c>
      <c r="H35" s="901">
        <v>0.96</v>
      </c>
      <c r="I35" s="901">
        <v>2.3199999999999998</v>
      </c>
      <c r="J35" s="905">
        <v>2.65</v>
      </c>
      <c r="K35" s="878"/>
      <c r="L35" s="878"/>
      <c r="M35" s="878"/>
      <c r="N35" s="878"/>
      <c r="O35" s="878"/>
      <c r="P35" s="878"/>
    </row>
    <row r="36" spans="1:16" ht="39" customHeight="1">
      <c r="A36" s="878"/>
      <c r="B36" s="881"/>
      <c r="C36" s="887" t="s">
        <v>286</v>
      </c>
      <c r="D36" s="887"/>
      <c r="E36" s="892"/>
      <c r="F36" s="896">
        <v>0.61</v>
      </c>
      <c r="G36" s="901">
        <v>0.55000000000000004</v>
      </c>
      <c r="H36" s="901">
        <v>0.7</v>
      </c>
      <c r="I36" s="901">
        <v>0.83</v>
      </c>
      <c r="J36" s="905">
        <v>0.82</v>
      </c>
      <c r="K36" s="878"/>
      <c r="L36" s="878"/>
      <c r="M36" s="878"/>
      <c r="N36" s="878"/>
      <c r="O36" s="878"/>
      <c r="P36" s="878"/>
    </row>
    <row r="37" spans="1:16" ht="39" customHeight="1">
      <c r="A37" s="878"/>
      <c r="B37" s="881"/>
      <c r="C37" s="887" t="s">
        <v>178</v>
      </c>
      <c r="D37" s="887"/>
      <c r="E37" s="892"/>
      <c r="F37" s="896">
        <v>0.13</v>
      </c>
      <c r="G37" s="901">
        <v>7.0000000000000007e-002</v>
      </c>
      <c r="H37" s="901">
        <v>1.0900000000000001</v>
      </c>
      <c r="I37" s="901">
        <v>0.36</v>
      </c>
      <c r="J37" s="905">
        <v>0.57999999999999996</v>
      </c>
      <c r="K37" s="878"/>
      <c r="L37" s="878"/>
      <c r="M37" s="878"/>
      <c r="N37" s="878"/>
      <c r="O37" s="878"/>
      <c r="P37" s="878"/>
    </row>
    <row r="38" spans="1:16" ht="39" customHeight="1">
      <c r="A38" s="878"/>
      <c r="B38" s="881"/>
      <c r="C38" s="887" t="s">
        <v>429</v>
      </c>
      <c r="D38" s="887"/>
      <c r="E38" s="892"/>
      <c r="F38" s="896">
        <v>0</v>
      </c>
      <c r="G38" s="901">
        <v>0</v>
      </c>
      <c r="H38" s="901">
        <v>0</v>
      </c>
      <c r="I38" s="901">
        <v>0</v>
      </c>
      <c r="J38" s="905">
        <v>0</v>
      </c>
      <c r="K38" s="878"/>
      <c r="L38" s="878"/>
      <c r="M38" s="878"/>
      <c r="N38" s="878"/>
      <c r="O38" s="878"/>
      <c r="P38" s="878"/>
    </row>
    <row r="39" spans="1:16" ht="39" customHeight="1">
      <c r="A39" s="878"/>
      <c r="B39" s="881"/>
      <c r="C39" s="887" t="s">
        <v>14</v>
      </c>
      <c r="D39" s="887"/>
      <c r="E39" s="892"/>
      <c r="F39" s="896">
        <v>0</v>
      </c>
      <c r="G39" s="901">
        <v>0</v>
      </c>
      <c r="H39" s="901">
        <v>0</v>
      </c>
      <c r="I39" s="901">
        <v>0</v>
      </c>
      <c r="J39" s="905">
        <v>0</v>
      </c>
      <c r="K39" s="878"/>
      <c r="L39" s="878"/>
      <c r="M39" s="878"/>
      <c r="N39" s="878"/>
      <c r="O39" s="878"/>
      <c r="P39" s="878"/>
    </row>
    <row r="40" spans="1:16" ht="39" customHeight="1">
      <c r="A40" s="878"/>
      <c r="B40" s="881"/>
      <c r="C40" s="887" t="s">
        <v>218</v>
      </c>
      <c r="D40" s="887"/>
      <c r="E40" s="892"/>
      <c r="F40" s="896">
        <v>0</v>
      </c>
      <c r="G40" s="901">
        <v>0</v>
      </c>
      <c r="H40" s="901">
        <v>0</v>
      </c>
      <c r="I40" s="901">
        <v>0</v>
      </c>
      <c r="J40" s="905">
        <v>0</v>
      </c>
      <c r="K40" s="878"/>
      <c r="L40" s="878"/>
      <c r="M40" s="878"/>
      <c r="N40" s="878"/>
      <c r="O40" s="878"/>
      <c r="P40" s="878"/>
    </row>
    <row r="41" spans="1:16" ht="39" customHeight="1">
      <c r="A41" s="878"/>
      <c r="B41" s="881"/>
      <c r="C41" s="887" t="s">
        <v>431</v>
      </c>
      <c r="D41" s="887"/>
      <c r="E41" s="892"/>
      <c r="F41" s="896">
        <v>0</v>
      </c>
      <c r="G41" s="901">
        <v>0</v>
      </c>
      <c r="H41" s="901">
        <v>0</v>
      </c>
      <c r="I41" s="901">
        <v>0</v>
      </c>
      <c r="J41" s="905">
        <v>0</v>
      </c>
      <c r="K41" s="878"/>
      <c r="L41" s="878"/>
      <c r="M41" s="878"/>
      <c r="N41" s="878"/>
      <c r="O41" s="878"/>
      <c r="P41" s="878"/>
    </row>
    <row r="42" spans="1:16" ht="39" customHeight="1">
      <c r="A42" s="878"/>
      <c r="B42" s="882"/>
      <c r="C42" s="887" t="s">
        <v>46</v>
      </c>
      <c r="D42" s="887"/>
      <c r="E42" s="892"/>
      <c r="F42" s="896" t="s">
        <v>145</v>
      </c>
      <c r="G42" s="901" t="s">
        <v>145</v>
      </c>
      <c r="H42" s="901" t="s">
        <v>145</v>
      </c>
      <c r="I42" s="901" t="s">
        <v>145</v>
      </c>
      <c r="J42" s="905" t="s">
        <v>145</v>
      </c>
      <c r="K42" s="878"/>
      <c r="L42" s="878"/>
      <c r="M42" s="878"/>
      <c r="N42" s="878"/>
      <c r="O42" s="878"/>
      <c r="P42" s="878"/>
    </row>
    <row r="43" spans="1:16" ht="39" customHeight="1">
      <c r="A43" s="878"/>
      <c r="B43" s="883"/>
      <c r="C43" s="888" t="s">
        <v>506</v>
      </c>
      <c r="D43" s="888"/>
      <c r="E43" s="893"/>
      <c r="F43" s="897">
        <v>0</v>
      </c>
      <c r="G43" s="902">
        <v>0</v>
      </c>
      <c r="H43" s="902">
        <v>0</v>
      </c>
      <c r="I43" s="902">
        <v>0</v>
      </c>
      <c r="J43" s="906">
        <v>0</v>
      </c>
      <c r="K43" s="878"/>
      <c r="L43" s="878"/>
      <c r="M43" s="878"/>
      <c r="N43" s="878"/>
      <c r="O43" s="878"/>
      <c r="P43" s="878"/>
    </row>
    <row r="44" spans="1:16" ht="39" customHeight="1">
      <c r="A44" s="878"/>
      <c r="B44" s="884" t="s">
        <v>16</v>
      </c>
      <c r="C44" s="889"/>
      <c r="D44" s="889"/>
      <c r="E44" s="889"/>
      <c r="F44" s="898"/>
      <c r="G44" s="898"/>
      <c r="H44" s="898"/>
      <c r="I44" s="898"/>
      <c r="J44" s="898"/>
      <c r="K44" s="878"/>
      <c r="L44" s="878"/>
      <c r="M44" s="878"/>
      <c r="N44" s="878"/>
      <c r="O44" s="878"/>
      <c r="P44" s="878"/>
    </row>
    <row r="45" spans="1:16" ht="18" customHeight="1">
      <c r="A45" s="878"/>
      <c r="B45" s="878"/>
      <c r="C45" s="878"/>
      <c r="D45" s="878"/>
      <c r="E45" s="878"/>
      <c r="F45" s="878"/>
      <c r="G45" s="878"/>
      <c r="H45" s="878"/>
      <c r="I45" s="878"/>
      <c r="J45" s="878"/>
      <c r="K45" s="878"/>
      <c r="L45" s="878"/>
      <c r="M45" s="878"/>
      <c r="N45" s="878"/>
      <c r="O45" s="878"/>
      <c r="P45" s="87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2"/>
      <c r="B1" s="852"/>
      <c r="C1" s="852"/>
      <c r="D1" s="852"/>
      <c r="E1" s="852"/>
      <c r="F1" s="852"/>
      <c r="G1" s="852"/>
      <c r="H1" s="852"/>
      <c r="I1" s="852"/>
      <c r="J1" s="852"/>
      <c r="K1" s="852"/>
      <c r="L1" s="852"/>
      <c r="M1" s="852"/>
      <c r="N1" s="852"/>
      <c r="O1" s="852"/>
      <c r="P1" s="852"/>
      <c r="Q1" s="852"/>
      <c r="R1" s="852"/>
      <c r="S1" s="852"/>
      <c r="T1" s="852"/>
      <c r="U1" s="852"/>
    </row>
    <row r="2" spans="1:21" ht="13.5" customHeight="1">
      <c r="A2" s="852"/>
      <c r="B2" s="852"/>
      <c r="C2" s="852"/>
      <c r="D2" s="852"/>
      <c r="E2" s="852"/>
      <c r="F2" s="852"/>
      <c r="G2" s="852"/>
      <c r="H2" s="852"/>
      <c r="I2" s="852"/>
      <c r="J2" s="852"/>
      <c r="K2" s="852"/>
      <c r="L2" s="852"/>
      <c r="M2" s="852"/>
      <c r="N2" s="852"/>
      <c r="O2" s="852"/>
      <c r="P2" s="852"/>
      <c r="Q2" s="852"/>
      <c r="R2" s="852"/>
      <c r="S2" s="852"/>
      <c r="T2" s="852"/>
      <c r="U2" s="852"/>
    </row>
    <row r="3" spans="1:21" ht="13.5" customHeight="1">
      <c r="A3" s="852"/>
      <c r="B3" s="852"/>
      <c r="C3" s="852"/>
      <c r="D3" s="852"/>
      <c r="E3" s="852"/>
      <c r="F3" s="852"/>
      <c r="G3" s="852"/>
      <c r="H3" s="852"/>
      <c r="I3" s="852"/>
      <c r="J3" s="852"/>
      <c r="K3" s="852"/>
      <c r="L3" s="852"/>
      <c r="M3" s="852"/>
      <c r="N3" s="852"/>
      <c r="O3" s="852"/>
      <c r="P3" s="852"/>
      <c r="Q3" s="852"/>
      <c r="R3" s="852"/>
      <c r="S3" s="852"/>
      <c r="T3" s="852"/>
      <c r="U3" s="852"/>
    </row>
    <row r="4" spans="1:21" ht="13.5" customHeight="1">
      <c r="A4" s="852"/>
      <c r="B4" s="852"/>
      <c r="C4" s="852"/>
      <c r="D4" s="852"/>
      <c r="E4" s="852"/>
      <c r="F4" s="852"/>
      <c r="G4" s="852"/>
      <c r="H4" s="852"/>
      <c r="I4" s="852"/>
      <c r="J4" s="852"/>
      <c r="K4" s="852"/>
      <c r="L4" s="852"/>
      <c r="M4" s="852"/>
      <c r="N4" s="852"/>
      <c r="O4" s="852"/>
      <c r="P4" s="852"/>
      <c r="Q4" s="852"/>
      <c r="R4" s="852"/>
      <c r="S4" s="852"/>
      <c r="T4" s="852"/>
      <c r="U4" s="852"/>
    </row>
    <row r="5" spans="1:21" ht="13.5" customHeight="1">
      <c r="A5" s="852"/>
      <c r="B5" s="852"/>
      <c r="C5" s="852"/>
      <c r="D5" s="852"/>
      <c r="E5" s="852"/>
      <c r="F5" s="852"/>
      <c r="G5" s="852"/>
      <c r="H5" s="852"/>
      <c r="I5" s="852"/>
      <c r="J5" s="852"/>
      <c r="K5" s="852"/>
      <c r="L5" s="852"/>
      <c r="M5" s="852"/>
      <c r="N5" s="852"/>
      <c r="O5" s="852"/>
      <c r="P5" s="852"/>
      <c r="Q5" s="852"/>
      <c r="R5" s="852"/>
      <c r="S5" s="852"/>
      <c r="T5" s="852"/>
      <c r="U5" s="852"/>
    </row>
    <row r="6" spans="1:21" ht="13.5" customHeight="1">
      <c r="A6" s="852"/>
      <c r="B6" s="852"/>
      <c r="C6" s="852"/>
      <c r="D6" s="852"/>
      <c r="E6" s="852"/>
      <c r="F6" s="852"/>
      <c r="G6" s="852"/>
      <c r="H6" s="852"/>
      <c r="I6" s="852"/>
      <c r="J6" s="852"/>
      <c r="K6" s="852"/>
      <c r="L6" s="852"/>
      <c r="M6" s="852"/>
      <c r="N6" s="852"/>
      <c r="O6" s="852"/>
      <c r="P6" s="852"/>
      <c r="Q6" s="852"/>
      <c r="R6" s="852"/>
      <c r="S6" s="852"/>
      <c r="T6" s="852"/>
      <c r="U6" s="852"/>
    </row>
    <row r="7" spans="1:21" ht="13.5" customHeight="1">
      <c r="A7" s="852"/>
      <c r="B7" s="852"/>
      <c r="C7" s="852"/>
      <c r="D7" s="852"/>
      <c r="E7" s="852"/>
      <c r="F7" s="852"/>
      <c r="G7" s="852"/>
      <c r="H7" s="852"/>
      <c r="I7" s="852"/>
      <c r="J7" s="852"/>
      <c r="K7" s="852"/>
      <c r="L7" s="852"/>
      <c r="M7" s="852"/>
      <c r="N7" s="852"/>
      <c r="O7" s="852"/>
      <c r="P7" s="852"/>
      <c r="Q7" s="852"/>
      <c r="R7" s="852"/>
      <c r="S7" s="852"/>
      <c r="T7" s="852"/>
      <c r="U7" s="852"/>
    </row>
    <row r="8" spans="1:21" ht="13.5" customHeight="1">
      <c r="A8" s="852"/>
      <c r="B8" s="852"/>
      <c r="C8" s="852"/>
      <c r="D8" s="852"/>
      <c r="E8" s="852"/>
      <c r="F8" s="852"/>
      <c r="G8" s="852"/>
      <c r="H8" s="852"/>
      <c r="I8" s="852"/>
      <c r="J8" s="852"/>
      <c r="K8" s="852"/>
      <c r="L8" s="852"/>
      <c r="M8" s="852"/>
      <c r="N8" s="852"/>
      <c r="O8" s="852"/>
      <c r="P8" s="852"/>
      <c r="Q8" s="852"/>
      <c r="R8" s="852"/>
      <c r="S8" s="852"/>
      <c r="T8" s="852"/>
      <c r="U8" s="852"/>
    </row>
    <row r="9" spans="1:21" ht="13.5" customHeight="1">
      <c r="A9" s="852"/>
      <c r="B9" s="852"/>
      <c r="C9" s="852"/>
      <c r="D9" s="852"/>
      <c r="E9" s="852"/>
      <c r="F9" s="852"/>
      <c r="G9" s="852"/>
      <c r="H9" s="852"/>
      <c r="I9" s="852"/>
      <c r="J9" s="852"/>
      <c r="K9" s="852"/>
      <c r="L9" s="852"/>
      <c r="M9" s="852"/>
      <c r="N9" s="852"/>
      <c r="O9" s="852"/>
      <c r="P9" s="852"/>
      <c r="Q9" s="852"/>
      <c r="R9" s="852"/>
      <c r="S9" s="852"/>
      <c r="T9" s="852"/>
      <c r="U9" s="852"/>
    </row>
    <row r="10" spans="1:21" ht="13.5" customHeight="1">
      <c r="A10" s="852"/>
      <c r="B10" s="852"/>
      <c r="C10" s="852"/>
      <c r="D10" s="852"/>
      <c r="E10" s="852"/>
      <c r="F10" s="852"/>
      <c r="G10" s="852"/>
      <c r="H10" s="852"/>
      <c r="I10" s="852"/>
      <c r="J10" s="852"/>
      <c r="K10" s="852"/>
      <c r="L10" s="852"/>
      <c r="M10" s="852"/>
      <c r="N10" s="852"/>
      <c r="O10" s="852"/>
      <c r="P10" s="852"/>
      <c r="Q10" s="852"/>
      <c r="R10" s="852"/>
      <c r="S10" s="852"/>
      <c r="T10" s="852"/>
      <c r="U10" s="852"/>
    </row>
    <row r="11" spans="1:21" ht="13.5" customHeight="1">
      <c r="A11" s="852"/>
      <c r="B11" s="852"/>
      <c r="C11" s="852"/>
      <c r="D11" s="852"/>
      <c r="E11" s="852"/>
      <c r="F11" s="852"/>
      <c r="G11" s="852"/>
      <c r="H11" s="852"/>
      <c r="I11" s="852"/>
      <c r="J11" s="852"/>
      <c r="K11" s="852"/>
      <c r="L11" s="852"/>
      <c r="M11" s="852"/>
      <c r="N11" s="852"/>
      <c r="O11" s="852"/>
      <c r="P11" s="852"/>
      <c r="Q11" s="852"/>
      <c r="R11" s="852"/>
      <c r="S11" s="852"/>
      <c r="T11" s="852"/>
      <c r="U11" s="852"/>
    </row>
    <row r="12" spans="1:21" ht="13.5" customHeight="1">
      <c r="A12" s="852"/>
      <c r="B12" s="852"/>
      <c r="C12" s="852"/>
      <c r="D12" s="852"/>
      <c r="E12" s="852"/>
      <c r="F12" s="852"/>
      <c r="G12" s="852"/>
      <c r="H12" s="852"/>
      <c r="I12" s="852"/>
      <c r="J12" s="852"/>
      <c r="K12" s="852"/>
      <c r="L12" s="852"/>
      <c r="M12" s="852"/>
      <c r="N12" s="852"/>
      <c r="O12" s="852"/>
      <c r="P12" s="852"/>
      <c r="Q12" s="852"/>
      <c r="R12" s="852"/>
      <c r="S12" s="852"/>
      <c r="T12" s="852"/>
      <c r="U12" s="852"/>
    </row>
    <row r="13" spans="1:21" ht="13.5" customHeight="1">
      <c r="A13" s="852"/>
      <c r="B13" s="852"/>
      <c r="C13" s="852"/>
      <c r="D13" s="852"/>
      <c r="E13" s="852"/>
      <c r="F13" s="852"/>
      <c r="G13" s="852"/>
      <c r="H13" s="852"/>
      <c r="I13" s="852"/>
      <c r="J13" s="852"/>
      <c r="K13" s="852"/>
      <c r="L13" s="852"/>
      <c r="M13" s="852"/>
      <c r="N13" s="852"/>
      <c r="O13" s="852"/>
      <c r="P13" s="852"/>
      <c r="Q13" s="852"/>
      <c r="R13" s="852"/>
      <c r="S13" s="852"/>
      <c r="T13" s="852"/>
      <c r="U13" s="852"/>
    </row>
    <row r="14" spans="1:21" ht="13.5" customHeight="1">
      <c r="A14" s="852"/>
      <c r="B14" s="852"/>
      <c r="C14" s="852"/>
      <c r="D14" s="852"/>
      <c r="E14" s="852"/>
      <c r="F14" s="852"/>
      <c r="G14" s="852"/>
      <c r="H14" s="852"/>
      <c r="I14" s="852"/>
      <c r="J14" s="852"/>
      <c r="K14" s="852"/>
      <c r="L14" s="852"/>
      <c r="M14" s="852"/>
      <c r="N14" s="852"/>
      <c r="O14" s="852"/>
      <c r="P14" s="852"/>
      <c r="Q14" s="852"/>
      <c r="R14" s="852"/>
      <c r="S14" s="852"/>
      <c r="T14" s="852"/>
      <c r="U14" s="852"/>
    </row>
    <row r="15" spans="1:21" ht="13.5" customHeight="1">
      <c r="A15" s="852"/>
      <c r="B15" s="852"/>
      <c r="C15" s="852"/>
      <c r="D15" s="852"/>
      <c r="E15" s="852"/>
      <c r="F15" s="852"/>
      <c r="G15" s="852"/>
      <c r="H15" s="852"/>
      <c r="I15" s="852"/>
      <c r="J15" s="852"/>
      <c r="K15" s="852"/>
      <c r="L15" s="852"/>
      <c r="M15" s="852"/>
      <c r="N15" s="852"/>
      <c r="O15" s="852"/>
      <c r="P15" s="852"/>
      <c r="Q15" s="852"/>
      <c r="R15" s="852"/>
      <c r="S15" s="852"/>
      <c r="T15" s="852"/>
      <c r="U15" s="852"/>
    </row>
    <row r="16" spans="1:21" ht="13.5" customHeight="1">
      <c r="A16" s="852"/>
      <c r="B16" s="852"/>
      <c r="C16" s="852"/>
      <c r="D16" s="852"/>
      <c r="E16" s="852"/>
      <c r="F16" s="852"/>
      <c r="G16" s="852"/>
      <c r="H16" s="852"/>
      <c r="I16" s="852"/>
      <c r="J16" s="852"/>
      <c r="K16" s="852"/>
      <c r="L16" s="852"/>
      <c r="M16" s="852"/>
      <c r="N16" s="852"/>
      <c r="O16" s="852"/>
      <c r="P16" s="852"/>
      <c r="Q16" s="852"/>
      <c r="R16" s="852"/>
      <c r="S16" s="852"/>
      <c r="T16" s="852"/>
      <c r="U16" s="852"/>
    </row>
    <row r="17" spans="1:21" ht="13.5" customHeight="1">
      <c r="A17" s="852"/>
      <c r="B17" s="852"/>
      <c r="C17" s="852"/>
      <c r="D17" s="852"/>
      <c r="E17" s="852"/>
      <c r="F17" s="852"/>
      <c r="G17" s="852"/>
      <c r="H17" s="852"/>
      <c r="I17" s="852"/>
      <c r="J17" s="852"/>
      <c r="K17" s="852"/>
      <c r="L17" s="852"/>
      <c r="M17" s="852"/>
      <c r="N17" s="852"/>
      <c r="O17" s="852"/>
      <c r="P17" s="852"/>
      <c r="Q17" s="852"/>
      <c r="R17" s="852"/>
      <c r="S17" s="852"/>
      <c r="T17" s="852"/>
      <c r="U17" s="852"/>
    </row>
    <row r="18" spans="1:21" ht="13.5" customHeight="1">
      <c r="A18" s="852"/>
      <c r="B18" s="852"/>
      <c r="C18" s="852"/>
      <c r="D18" s="852"/>
      <c r="E18" s="852"/>
      <c r="F18" s="852"/>
      <c r="G18" s="852"/>
      <c r="H18" s="852"/>
      <c r="I18" s="852"/>
      <c r="J18" s="852"/>
      <c r="K18" s="852"/>
      <c r="L18" s="852"/>
      <c r="M18" s="852"/>
      <c r="N18" s="852"/>
      <c r="O18" s="852"/>
      <c r="P18" s="852"/>
      <c r="Q18" s="852"/>
      <c r="R18" s="852"/>
      <c r="S18" s="852"/>
      <c r="T18" s="852"/>
      <c r="U18" s="852"/>
    </row>
    <row r="19" spans="1:21" ht="13.5" customHeight="1">
      <c r="A19" s="852"/>
      <c r="B19" s="852"/>
      <c r="C19" s="852"/>
      <c r="D19" s="852"/>
      <c r="E19" s="852"/>
      <c r="F19" s="852"/>
      <c r="G19" s="852"/>
      <c r="H19" s="852"/>
      <c r="I19" s="852"/>
      <c r="J19" s="852"/>
      <c r="K19" s="852"/>
      <c r="L19" s="852"/>
      <c r="M19" s="852"/>
      <c r="N19" s="852"/>
      <c r="O19" s="852"/>
      <c r="P19" s="852"/>
      <c r="Q19" s="852"/>
      <c r="R19" s="852"/>
      <c r="S19" s="852"/>
      <c r="T19" s="852"/>
      <c r="U19" s="852"/>
    </row>
    <row r="20" spans="1:21" ht="13.5" customHeight="1">
      <c r="A20" s="852"/>
      <c r="B20" s="852"/>
      <c r="C20" s="852"/>
      <c r="D20" s="852"/>
      <c r="E20" s="852"/>
      <c r="F20" s="852"/>
      <c r="G20" s="852"/>
      <c r="H20" s="852"/>
      <c r="I20" s="852"/>
      <c r="J20" s="852"/>
      <c r="K20" s="852"/>
      <c r="L20" s="852"/>
      <c r="M20" s="852"/>
      <c r="N20" s="852"/>
      <c r="O20" s="852"/>
      <c r="P20" s="852"/>
      <c r="Q20" s="852"/>
      <c r="R20" s="852"/>
      <c r="S20" s="852"/>
      <c r="T20" s="852"/>
      <c r="U20" s="852"/>
    </row>
    <row r="21" spans="1:21" ht="13.5" customHeight="1">
      <c r="A21" s="852"/>
      <c r="B21" s="852"/>
      <c r="C21" s="852"/>
      <c r="D21" s="852"/>
      <c r="E21" s="852"/>
      <c r="F21" s="852"/>
      <c r="G21" s="852"/>
      <c r="H21" s="852"/>
      <c r="I21" s="852"/>
      <c r="J21" s="852"/>
      <c r="K21" s="852"/>
      <c r="L21" s="852"/>
      <c r="M21" s="852"/>
      <c r="N21" s="852"/>
      <c r="O21" s="852"/>
      <c r="P21" s="852"/>
      <c r="Q21" s="852"/>
      <c r="R21" s="852"/>
      <c r="S21" s="852"/>
      <c r="T21" s="852"/>
      <c r="U21" s="852"/>
    </row>
    <row r="22" spans="1:21" ht="13.5" customHeight="1">
      <c r="A22" s="852"/>
      <c r="B22" s="852"/>
      <c r="C22" s="852"/>
      <c r="D22" s="852"/>
      <c r="E22" s="852"/>
      <c r="F22" s="852"/>
      <c r="G22" s="852"/>
      <c r="H22" s="852"/>
      <c r="I22" s="852"/>
      <c r="J22" s="852"/>
      <c r="K22" s="852"/>
      <c r="L22" s="852"/>
      <c r="M22" s="852"/>
      <c r="N22" s="852"/>
      <c r="O22" s="852"/>
      <c r="P22" s="852"/>
      <c r="Q22" s="852"/>
      <c r="R22" s="852"/>
      <c r="S22" s="852"/>
      <c r="T22" s="852"/>
      <c r="U22" s="852"/>
    </row>
    <row r="23" spans="1:21" ht="13.5" customHeight="1">
      <c r="A23" s="852"/>
      <c r="B23" s="852"/>
      <c r="C23" s="852"/>
      <c r="D23" s="852"/>
      <c r="E23" s="852"/>
      <c r="F23" s="852"/>
      <c r="G23" s="852"/>
      <c r="H23" s="852"/>
      <c r="I23" s="852"/>
      <c r="J23" s="852"/>
      <c r="K23" s="852"/>
      <c r="L23" s="852"/>
      <c r="M23" s="852"/>
      <c r="N23" s="852"/>
      <c r="O23" s="852"/>
      <c r="P23" s="852"/>
      <c r="Q23" s="852"/>
      <c r="R23" s="852"/>
      <c r="S23" s="852"/>
      <c r="T23" s="852"/>
      <c r="U23" s="852"/>
    </row>
    <row r="24" spans="1:21" ht="13.5" customHeight="1">
      <c r="A24" s="852"/>
      <c r="B24" s="852"/>
      <c r="C24" s="852"/>
      <c r="D24" s="852"/>
      <c r="E24" s="852"/>
      <c r="F24" s="852"/>
      <c r="G24" s="852"/>
      <c r="H24" s="852"/>
      <c r="I24" s="852"/>
      <c r="J24" s="852"/>
      <c r="K24" s="852"/>
      <c r="L24" s="852"/>
      <c r="M24" s="852"/>
      <c r="N24" s="852"/>
      <c r="O24" s="852"/>
      <c r="P24" s="852"/>
      <c r="Q24" s="852"/>
      <c r="R24" s="852"/>
      <c r="S24" s="852"/>
      <c r="T24" s="852"/>
      <c r="U24" s="852"/>
    </row>
    <row r="25" spans="1:21" ht="13.5" customHeight="1">
      <c r="A25" s="852"/>
      <c r="B25" s="852"/>
      <c r="C25" s="852"/>
      <c r="D25" s="852"/>
      <c r="E25" s="852"/>
      <c r="F25" s="852"/>
      <c r="G25" s="852"/>
      <c r="H25" s="852"/>
      <c r="I25" s="852"/>
      <c r="J25" s="852"/>
      <c r="K25" s="852"/>
      <c r="L25" s="852"/>
      <c r="M25" s="852"/>
      <c r="N25" s="852"/>
      <c r="O25" s="852"/>
      <c r="P25" s="852"/>
      <c r="Q25" s="852"/>
      <c r="R25" s="852"/>
      <c r="S25" s="852"/>
      <c r="T25" s="852"/>
      <c r="U25" s="852"/>
    </row>
    <row r="26" spans="1:21" ht="13.5" customHeight="1">
      <c r="A26" s="852"/>
      <c r="B26" s="852"/>
      <c r="C26" s="852"/>
      <c r="D26" s="852"/>
      <c r="E26" s="852"/>
      <c r="F26" s="852"/>
      <c r="G26" s="852"/>
      <c r="H26" s="852"/>
      <c r="I26" s="852"/>
      <c r="J26" s="852"/>
      <c r="K26" s="852"/>
      <c r="L26" s="852"/>
      <c r="M26" s="852"/>
      <c r="N26" s="852"/>
      <c r="O26" s="852"/>
      <c r="P26" s="852"/>
      <c r="Q26" s="852"/>
      <c r="R26" s="852"/>
      <c r="S26" s="852"/>
      <c r="T26" s="852"/>
      <c r="U26" s="852"/>
    </row>
    <row r="27" spans="1:21" ht="13.5" customHeight="1">
      <c r="A27" s="852"/>
      <c r="B27" s="852"/>
      <c r="C27" s="852"/>
      <c r="D27" s="852"/>
      <c r="E27" s="852"/>
      <c r="F27" s="852"/>
      <c r="G27" s="852"/>
      <c r="H27" s="852"/>
      <c r="I27" s="852"/>
      <c r="J27" s="852"/>
      <c r="K27" s="852"/>
      <c r="L27" s="852"/>
      <c r="M27" s="852"/>
      <c r="N27" s="852"/>
      <c r="O27" s="852"/>
      <c r="P27" s="852"/>
      <c r="Q27" s="852"/>
      <c r="R27" s="852"/>
      <c r="S27" s="852"/>
      <c r="T27" s="852"/>
      <c r="U27" s="852"/>
    </row>
    <row r="28" spans="1:21" ht="13.5" customHeight="1">
      <c r="A28" s="852"/>
      <c r="B28" s="852"/>
      <c r="C28" s="852"/>
      <c r="D28" s="852"/>
      <c r="E28" s="852"/>
      <c r="F28" s="852"/>
      <c r="G28" s="852"/>
      <c r="H28" s="852"/>
      <c r="I28" s="852"/>
      <c r="J28" s="852"/>
      <c r="K28" s="852"/>
      <c r="L28" s="852"/>
      <c r="M28" s="852"/>
      <c r="N28" s="852"/>
      <c r="O28" s="852"/>
      <c r="P28" s="852"/>
      <c r="Q28" s="852"/>
      <c r="R28" s="852"/>
      <c r="S28" s="852"/>
      <c r="T28" s="852"/>
      <c r="U28" s="852"/>
    </row>
    <row r="29" spans="1:21" ht="13.5" customHeight="1">
      <c r="A29" s="852"/>
      <c r="B29" s="852"/>
      <c r="C29" s="852"/>
      <c r="D29" s="852"/>
      <c r="E29" s="852"/>
      <c r="F29" s="852"/>
      <c r="G29" s="852"/>
      <c r="H29" s="852"/>
      <c r="I29" s="852"/>
      <c r="J29" s="852"/>
      <c r="K29" s="852"/>
      <c r="L29" s="852"/>
      <c r="M29" s="852"/>
      <c r="N29" s="852"/>
      <c r="O29" s="852"/>
      <c r="P29" s="852"/>
      <c r="Q29" s="852"/>
      <c r="R29" s="852"/>
      <c r="S29" s="852"/>
      <c r="T29" s="852"/>
      <c r="U29" s="852"/>
    </row>
    <row r="30" spans="1:21" ht="13.5" customHeight="1">
      <c r="A30" s="852"/>
      <c r="B30" s="852"/>
      <c r="C30" s="852"/>
      <c r="D30" s="852"/>
      <c r="E30" s="852"/>
      <c r="F30" s="852"/>
      <c r="G30" s="852"/>
      <c r="H30" s="852"/>
      <c r="I30" s="852"/>
      <c r="J30" s="852"/>
      <c r="K30" s="852"/>
      <c r="L30" s="852"/>
      <c r="M30" s="852"/>
      <c r="N30" s="852"/>
      <c r="O30" s="852"/>
      <c r="P30" s="852"/>
      <c r="Q30" s="852"/>
      <c r="R30" s="852"/>
      <c r="S30" s="852"/>
      <c r="T30" s="852"/>
      <c r="U30" s="852"/>
    </row>
    <row r="31" spans="1:21" ht="13.5" customHeight="1">
      <c r="A31" s="852"/>
      <c r="B31" s="852"/>
      <c r="C31" s="852"/>
      <c r="D31" s="852"/>
      <c r="E31" s="852"/>
      <c r="F31" s="852"/>
      <c r="G31" s="852"/>
      <c r="H31" s="852"/>
      <c r="I31" s="852"/>
      <c r="J31" s="852"/>
      <c r="K31" s="852"/>
      <c r="L31" s="852"/>
      <c r="M31" s="852"/>
      <c r="N31" s="852"/>
      <c r="O31" s="852"/>
      <c r="P31" s="852"/>
      <c r="Q31" s="852"/>
      <c r="R31" s="852"/>
      <c r="S31" s="852"/>
      <c r="T31" s="852"/>
      <c r="U31" s="852"/>
    </row>
    <row r="32" spans="1:21" ht="13.5" customHeight="1">
      <c r="A32" s="852"/>
      <c r="B32" s="852"/>
      <c r="C32" s="852"/>
      <c r="D32" s="852"/>
      <c r="E32" s="852"/>
      <c r="F32" s="852"/>
      <c r="G32" s="852"/>
      <c r="H32" s="852"/>
      <c r="I32" s="852"/>
      <c r="J32" s="852"/>
      <c r="K32" s="852"/>
      <c r="L32" s="852"/>
      <c r="M32" s="852"/>
      <c r="N32" s="852"/>
      <c r="O32" s="852"/>
      <c r="P32" s="852"/>
      <c r="Q32" s="852"/>
      <c r="R32" s="852"/>
      <c r="S32" s="852"/>
      <c r="T32" s="852"/>
      <c r="U32" s="852"/>
    </row>
    <row r="33" spans="1:21" ht="13.5" customHeight="1">
      <c r="A33" s="852"/>
      <c r="B33" s="852"/>
      <c r="C33" s="852"/>
      <c r="D33" s="852"/>
      <c r="E33" s="852"/>
      <c r="F33" s="852"/>
      <c r="G33" s="852"/>
      <c r="H33" s="852"/>
      <c r="I33" s="852"/>
      <c r="J33" s="852"/>
      <c r="K33" s="852"/>
      <c r="L33" s="852"/>
      <c r="M33" s="852"/>
      <c r="N33" s="852"/>
      <c r="O33" s="852"/>
      <c r="P33" s="852"/>
      <c r="Q33" s="852"/>
      <c r="R33" s="852"/>
      <c r="S33" s="852"/>
      <c r="T33" s="852"/>
      <c r="U33" s="852"/>
    </row>
    <row r="34" spans="1:21" ht="13.5" customHeight="1">
      <c r="A34" s="852"/>
      <c r="B34" s="852"/>
      <c r="C34" s="852"/>
      <c r="D34" s="852"/>
      <c r="E34" s="852"/>
      <c r="F34" s="852"/>
      <c r="G34" s="852"/>
      <c r="H34" s="852"/>
      <c r="I34" s="852"/>
      <c r="J34" s="852"/>
      <c r="K34" s="852"/>
      <c r="L34" s="852"/>
      <c r="M34" s="852"/>
      <c r="N34" s="852"/>
      <c r="O34" s="852"/>
      <c r="P34" s="852"/>
      <c r="Q34" s="852"/>
      <c r="R34" s="852"/>
      <c r="S34" s="852"/>
      <c r="T34" s="852"/>
      <c r="U34" s="852"/>
    </row>
    <row r="35" spans="1:21" ht="13.5" customHeight="1">
      <c r="A35" s="852"/>
      <c r="B35" s="852"/>
      <c r="C35" s="852"/>
      <c r="D35" s="852"/>
      <c r="E35" s="852"/>
      <c r="F35" s="852"/>
      <c r="G35" s="852"/>
      <c r="H35" s="852"/>
      <c r="I35" s="852"/>
      <c r="J35" s="852"/>
      <c r="K35" s="852"/>
      <c r="L35" s="852"/>
      <c r="M35" s="852"/>
      <c r="N35" s="852"/>
      <c r="O35" s="852"/>
      <c r="P35" s="852"/>
      <c r="Q35" s="852"/>
      <c r="R35" s="852"/>
      <c r="S35" s="852"/>
      <c r="T35" s="852"/>
      <c r="U35" s="852"/>
    </row>
    <row r="36" spans="1:21" ht="13.5" customHeight="1">
      <c r="A36" s="852"/>
      <c r="B36" s="852"/>
      <c r="C36" s="852"/>
      <c r="D36" s="852"/>
      <c r="E36" s="852"/>
      <c r="F36" s="852"/>
      <c r="G36" s="852"/>
      <c r="H36" s="852"/>
      <c r="I36" s="852"/>
      <c r="J36" s="852"/>
      <c r="K36" s="852"/>
      <c r="L36" s="852"/>
      <c r="M36" s="852"/>
      <c r="N36" s="852"/>
      <c r="O36" s="852"/>
      <c r="P36" s="852"/>
      <c r="Q36" s="852"/>
      <c r="R36" s="852"/>
      <c r="S36" s="852"/>
      <c r="T36" s="852"/>
      <c r="U36" s="852"/>
    </row>
    <row r="37" spans="1:21" ht="13.5" customHeight="1">
      <c r="A37" s="852"/>
      <c r="B37" s="852"/>
      <c r="C37" s="852"/>
      <c r="D37" s="852"/>
      <c r="E37" s="852"/>
      <c r="F37" s="852"/>
      <c r="G37" s="852"/>
      <c r="H37" s="852"/>
      <c r="I37" s="852"/>
      <c r="J37" s="852"/>
      <c r="K37" s="852"/>
      <c r="L37" s="852"/>
      <c r="M37" s="852"/>
      <c r="N37" s="852"/>
      <c r="O37" s="852"/>
      <c r="P37" s="852"/>
      <c r="Q37" s="852"/>
      <c r="R37" s="852"/>
      <c r="S37" s="852"/>
      <c r="T37" s="852"/>
      <c r="U37" s="852"/>
    </row>
    <row r="38" spans="1:21" ht="13.5" customHeight="1">
      <c r="A38" s="852"/>
      <c r="B38" s="852"/>
      <c r="C38" s="852"/>
      <c r="D38" s="852"/>
      <c r="E38" s="852"/>
      <c r="F38" s="852"/>
      <c r="G38" s="852"/>
      <c r="H38" s="852"/>
      <c r="I38" s="852"/>
      <c r="J38" s="852"/>
      <c r="K38" s="852"/>
      <c r="L38" s="852"/>
      <c r="M38" s="852"/>
      <c r="N38" s="852"/>
      <c r="O38" s="852"/>
      <c r="P38" s="852"/>
      <c r="Q38" s="852"/>
      <c r="R38" s="852"/>
      <c r="S38" s="852"/>
      <c r="T38" s="852"/>
      <c r="U38" s="852"/>
    </row>
    <row r="39" spans="1:21" ht="13.5" customHeight="1">
      <c r="A39" s="852"/>
      <c r="B39" s="852"/>
      <c r="C39" s="852"/>
      <c r="D39" s="852"/>
      <c r="E39" s="852"/>
      <c r="F39" s="852"/>
      <c r="G39" s="852"/>
      <c r="H39" s="852"/>
      <c r="I39" s="852"/>
      <c r="J39" s="852"/>
      <c r="K39" s="852"/>
      <c r="L39" s="852"/>
      <c r="M39" s="852"/>
      <c r="N39" s="852"/>
      <c r="O39" s="852"/>
      <c r="P39" s="852"/>
      <c r="Q39" s="852"/>
      <c r="R39" s="852"/>
      <c r="S39" s="852"/>
      <c r="T39" s="852"/>
      <c r="U39" s="852"/>
    </row>
    <row r="40" spans="1:21" ht="13.5" customHeight="1">
      <c r="A40" s="852"/>
      <c r="B40" s="852"/>
      <c r="C40" s="852"/>
      <c r="D40" s="852"/>
      <c r="E40" s="852"/>
      <c r="F40" s="852"/>
      <c r="G40" s="852"/>
      <c r="H40" s="852"/>
      <c r="I40" s="852"/>
      <c r="J40" s="852"/>
      <c r="K40" s="852"/>
      <c r="L40" s="852"/>
      <c r="M40" s="852"/>
      <c r="N40" s="852"/>
      <c r="O40" s="852"/>
      <c r="P40" s="852"/>
      <c r="Q40" s="852"/>
      <c r="R40" s="852"/>
      <c r="S40" s="852"/>
      <c r="T40" s="852"/>
      <c r="U40" s="852"/>
    </row>
    <row r="41" spans="1:21" ht="13.5" customHeight="1">
      <c r="A41" s="852"/>
      <c r="B41" s="852"/>
      <c r="C41" s="852"/>
      <c r="D41" s="852"/>
      <c r="E41" s="852"/>
      <c r="F41" s="852"/>
      <c r="G41" s="852"/>
      <c r="H41" s="852"/>
      <c r="I41" s="852"/>
      <c r="J41" s="852"/>
      <c r="K41" s="852"/>
      <c r="L41" s="852"/>
      <c r="M41" s="852"/>
      <c r="N41" s="852"/>
      <c r="O41" s="852"/>
      <c r="P41" s="852"/>
      <c r="Q41" s="852"/>
      <c r="R41" s="852"/>
      <c r="S41" s="852"/>
      <c r="T41" s="852"/>
      <c r="U41" s="852"/>
    </row>
    <row r="42" spans="1:21" ht="13.5" customHeight="1">
      <c r="A42" s="852"/>
      <c r="B42" s="852"/>
      <c r="C42" s="852"/>
      <c r="D42" s="852"/>
      <c r="E42" s="852"/>
      <c r="F42" s="852"/>
      <c r="G42" s="852"/>
      <c r="H42" s="852"/>
      <c r="I42" s="852"/>
      <c r="J42" s="852"/>
      <c r="K42" s="852"/>
      <c r="L42" s="852"/>
      <c r="M42" s="852"/>
      <c r="N42" s="852"/>
      <c r="O42" s="852"/>
      <c r="P42" s="852"/>
      <c r="Q42" s="852"/>
      <c r="R42" s="852"/>
      <c r="S42" s="852"/>
      <c r="T42" s="852"/>
      <c r="U42" s="852"/>
    </row>
    <row r="43" spans="1:21" ht="30.75" customHeight="1">
      <c r="A43" s="852"/>
      <c r="B43" s="852"/>
      <c r="C43" s="852"/>
      <c r="D43" s="852"/>
      <c r="E43" s="852"/>
      <c r="F43" s="852"/>
      <c r="G43" s="852"/>
      <c r="H43" s="852"/>
      <c r="I43" s="852"/>
      <c r="J43" s="852"/>
      <c r="K43" s="852"/>
      <c r="L43" s="852"/>
      <c r="M43" s="852"/>
      <c r="N43" s="852"/>
      <c r="O43" s="940" t="s">
        <v>23</v>
      </c>
      <c r="P43" s="852"/>
      <c r="Q43" s="852"/>
      <c r="R43" s="852"/>
      <c r="S43" s="852"/>
      <c r="T43" s="852"/>
      <c r="U43" s="852"/>
    </row>
    <row r="44" spans="1:21" ht="30.75" customHeight="1">
      <c r="A44" s="852"/>
      <c r="B44" s="907" t="s">
        <v>25</v>
      </c>
      <c r="C44" s="914"/>
      <c r="D44" s="914"/>
      <c r="E44" s="924"/>
      <c r="F44" s="924"/>
      <c r="G44" s="924"/>
      <c r="H44" s="924"/>
      <c r="I44" s="924"/>
      <c r="J44" s="928" t="s">
        <v>4</v>
      </c>
      <c r="K44" s="932" t="s">
        <v>502</v>
      </c>
      <c r="L44" s="936" t="s">
        <v>503</v>
      </c>
      <c r="M44" s="936" t="s">
        <v>380</v>
      </c>
      <c r="N44" s="936" t="s">
        <v>187</v>
      </c>
      <c r="O44" s="941" t="s">
        <v>504</v>
      </c>
      <c r="P44" s="852"/>
      <c r="Q44" s="852"/>
      <c r="R44" s="852"/>
      <c r="S44" s="852"/>
      <c r="T44" s="852"/>
      <c r="U44" s="852"/>
    </row>
    <row r="45" spans="1:21" ht="30.75" customHeight="1">
      <c r="A45" s="852"/>
      <c r="B45" s="908" t="s">
        <v>26</v>
      </c>
      <c r="C45" s="915"/>
      <c r="D45" s="920"/>
      <c r="E45" s="925" t="s">
        <v>28</v>
      </c>
      <c r="F45" s="925"/>
      <c r="G45" s="925"/>
      <c r="H45" s="925"/>
      <c r="I45" s="925"/>
      <c r="J45" s="929"/>
      <c r="K45" s="933">
        <v>340</v>
      </c>
      <c r="L45" s="937">
        <v>327</v>
      </c>
      <c r="M45" s="937">
        <v>280</v>
      </c>
      <c r="N45" s="937">
        <v>290</v>
      </c>
      <c r="O45" s="942">
        <v>303</v>
      </c>
      <c r="P45" s="852"/>
      <c r="Q45" s="852"/>
      <c r="R45" s="852"/>
      <c r="S45" s="852"/>
      <c r="T45" s="852"/>
      <c r="U45" s="852"/>
    </row>
    <row r="46" spans="1:21" ht="30.75" customHeight="1">
      <c r="A46" s="852"/>
      <c r="B46" s="909"/>
      <c r="C46" s="916"/>
      <c r="D46" s="921"/>
      <c r="E46" s="926" t="s">
        <v>30</v>
      </c>
      <c r="F46" s="926"/>
      <c r="G46" s="926"/>
      <c r="H46" s="926"/>
      <c r="I46" s="926"/>
      <c r="J46" s="930"/>
      <c r="K46" s="934" t="s">
        <v>145</v>
      </c>
      <c r="L46" s="938" t="s">
        <v>145</v>
      </c>
      <c r="M46" s="938" t="s">
        <v>145</v>
      </c>
      <c r="N46" s="938" t="s">
        <v>145</v>
      </c>
      <c r="O46" s="943" t="s">
        <v>145</v>
      </c>
      <c r="P46" s="852"/>
      <c r="Q46" s="852"/>
      <c r="R46" s="852"/>
      <c r="S46" s="852"/>
      <c r="T46" s="852"/>
      <c r="U46" s="852"/>
    </row>
    <row r="47" spans="1:21" ht="30.75" customHeight="1">
      <c r="A47" s="852"/>
      <c r="B47" s="909"/>
      <c r="C47" s="916"/>
      <c r="D47" s="921"/>
      <c r="E47" s="926" t="s">
        <v>36</v>
      </c>
      <c r="F47" s="926"/>
      <c r="G47" s="926"/>
      <c r="H47" s="926"/>
      <c r="I47" s="926"/>
      <c r="J47" s="930"/>
      <c r="K47" s="934" t="s">
        <v>145</v>
      </c>
      <c r="L47" s="938" t="s">
        <v>145</v>
      </c>
      <c r="M47" s="938" t="s">
        <v>145</v>
      </c>
      <c r="N47" s="938" t="s">
        <v>145</v>
      </c>
      <c r="O47" s="943" t="s">
        <v>145</v>
      </c>
      <c r="P47" s="852"/>
      <c r="Q47" s="852"/>
      <c r="R47" s="852"/>
      <c r="S47" s="852"/>
      <c r="T47" s="852"/>
      <c r="U47" s="852"/>
    </row>
    <row r="48" spans="1:21" ht="30.75" customHeight="1">
      <c r="A48" s="852"/>
      <c r="B48" s="909"/>
      <c r="C48" s="916"/>
      <c r="D48" s="921"/>
      <c r="E48" s="926" t="s">
        <v>11</v>
      </c>
      <c r="F48" s="926"/>
      <c r="G48" s="926"/>
      <c r="H48" s="926"/>
      <c r="I48" s="926"/>
      <c r="J48" s="930"/>
      <c r="K48" s="934">
        <v>59</v>
      </c>
      <c r="L48" s="938">
        <v>56</v>
      </c>
      <c r="M48" s="938">
        <v>54</v>
      </c>
      <c r="N48" s="938">
        <v>56</v>
      </c>
      <c r="O48" s="943">
        <v>62</v>
      </c>
      <c r="P48" s="852"/>
      <c r="Q48" s="852"/>
      <c r="R48" s="852"/>
      <c r="S48" s="852"/>
      <c r="T48" s="852"/>
      <c r="U48" s="852"/>
    </row>
    <row r="49" spans="1:21" ht="30.75" customHeight="1">
      <c r="A49" s="852"/>
      <c r="B49" s="909"/>
      <c r="C49" s="916"/>
      <c r="D49" s="921"/>
      <c r="E49" s="926" t="s">
        <v>40</v>
      </c>
      <c r="F49" s="926"/>
      <c r="G49" s="926"/>
      <c r="H49" s="926"/>
      <c r="I49" s="926"/>
      <c r="J49" s="930"/>
      <c r="K49" s="934">
        <v>5</v>
      </c>
      <c r="L49" s="938">
        <v>4</v>
      </c>
      <c r="M49" s="938">
        <v>3</v>
      </c>
      <c r="N49" s="938">
        <v>2</v>
      </c>
      <c r="O49" s="943">
        <v>2</v>
      </c>
      <c r="P49" s="852"/>
      <c r="Q49" s="852"/>
      <c r="R49" s="852"/>
      <c r="S49" s="852"/>
      <c r="T49" s="852"/>
      <c r="U49" s="852"/>
    </row>
    <row r="50" spans="1:21" ht="30.75" customHeight="1">
      <c r="A50" s="852"/>
      <c r="B50" s="909"/>
      <c r="C50" s="916"/>
      <c r="D50" s="921"/>
      <c r="E50" s="926" t="s">
        <v>42</v>
      </c>
      <c r="F50" s="926"/>
      <c r="G50" s="926"/>
      <c r="H50" s="926"/>
      <c r="I50" s="926"/>
      <c r="J50" s="930"/>
      <c r="K50" s="934" t="s">
        <v>145</v>
      </c>
      <c r="L50" s="938" t="s">
        <v>145</v>
      </c>
      <c r="M50" s="938" t="s">
        <v>145</v>
      </c>
      <c r="N50" s="938">
        <v>17</v>
      </c>
      <c r="O50" s="943">
        <v>18</v>
      </c>
      <c r="P50" s="852"/>
      <c r="Q50" s="852"/>
      <c r="R50" s="852"/>
      <c r="S50" s="852"/>
      <c r="T50" s="852"/>
      <c r="U50" s="852"/>
    </row>
    <row r="51" spans="1:21" ht="30.75" customHeight="1">
      <c r="A51" s="852"/>
      <c r="B51" s="910"/>
      <c r="C51" s="917"/>
      <c r="D51" s="922"/>
      <c r="E51" s="926" t="s">
        <v>45</v>
      </c>
      <c r="F51" s="926"/>
      <c r="G51" s="926"/>
      <c r="H51" s="926"/>
      <c r="I51" s="926"/>
      <c r="J51" s="930"/>
      <c r="K51" s="934" t="s">
        <v>145</v>
      </c>
      <c r="L51" s="938" t="s">
        <v>145</v>
      </c>
      <c r="M51" s="938" t="s">
        <v>145</v>
      </c>
      <c r="N51" s="938" t="s">
        <v>145</v>
      </c>
      <c r="O51" s="943" t="s">
        <v>145</v>
      </c>
      <c r="P51" s="852"/>
      <c r="Q51" s="852"/>
      <c r="R51" s="852"/>
      <c r="S51" s="852"/>
      <c r="T51" s="852"/>
      <c r="U51" s="852"/>
    </row>
    <row r="52" spans="1:21" ht="30.75" customHeight="1">
      <c r="A52" s="852"/>
      <c r="B52" s="911" t="s">
        <v>50</v>
      </c>
      <c r="C52" s="918"/>
      <c r="D52" s="922"/>
      <c r="E52" s="926" t="s">
        <v>57</v>
      </c>
      <c r="F52" s="926"/>
      <c r="G52" s="926"/>
      <c r="H52" s="926"/>
      <c r="I52" s="926"/>
      <c r="J52" s="930"/>
      <c r="K52" s="934">
        <v>315</v>
      </c>
      <c r="L52" s="938">
        <v>300</v>
      </c>
      <c r="M52" s="938">
        <v>293</v>
      </c>
      <c r="N52" s="938">
        <v>315</v>
      </c>
      <c r="O52" s="943">
        <v>330</v>
      </c>
      <c r="P52" s="852"/>
      <c r="Q52" s="852"/>
      <c r="R52" s="852"/>
      <c r="S52" s="852"/>
      <c r="T52" s="852"/>
      <c r="U52" s="852"/>
    </row>
    <row r="53" spans="1:21" ht="30.75" customHeight="1">
      <c r="A53" s="852"/>
      <c r="B53" s="912" t="s">
        <v>58</v>
      </c>
      <c r="C53" s="919"/>
      <c r="D53" s="923"/>
      <c r="E53" s="927" t="s">
        <v>62</v>
      </c>
      <c r="F53" s="927"/>
      <c r="G53" s="927"/>
      <c r="H53" s="927"/>
      <c r="I53" s="927"/>
      <c r="J53" s="931"/>
      <c r="K53" s="935">
        <v>89</v>
      </c>
      <c r="L53" s="939">
        <v>87</v>
      </c>
      <c r="M53" s="939">
        <v>44</v>
      </c>
      <c r="N53" s="939">
        <v>50</v>
      </c>
      <c r="O53" s="944">
        <v>55</v>
      </c>
      <c r="P53" s="852"/>
      <c r="Q53" s="852"/>
      <c r="R53" s="852"/>
      <c r="S53" s="852"/>
      <c r="T53" s="852"/>
      <c r="U53" s="852"/>
    </row>
    <row r="54" spans="1:21" ht="24" customHeight="1">
      <c r="A54" s="852"/>
      <c r="B54" s="913" t="s">
        <v>27</v>
      </c>
      <c r="C54" s="852"/>
      <c r="D54" s="852"/>
      <c r="E54" s="852"/>
      <c r="F54" s="852"/>
      <c r="G54" s="852"/>
      <c r="H54" s="852"/>
      <c r="I54" s="852"/>
      <c r="J54" s="852"/>
      <c r="K54" s="852"/>
      <c r="L54" s="852"/>
      <c r="M54" s="852"/>
      <c r="N54" s="852"/>
      <c r="O54" s="852"/>
      <c r="P54" s="852"/>
      <c r="Q54" s="852"/>
      <c r="R54" s="852"/>
      <c r="S54" s="852"/>
      <c r="T54" s="852"/>
      <c r="U54" s="852"/>
    </row>
    <row r="55" spans="1:21" ht="24" customHeight="1">
      <c r="A55" s="852"/>
      <c r="B55" s="913"/>
      <c r="C55" s="852"/>
      <c r="D55" s="852"/>
      <c r="E55" s="852"/>
      <c r="F55" s="852"/>
      <c r="G55" s="852"/>
      <c r="H55" s="852"/>
      <c r="I55" s="852"/>
      <c r="J55" s="852"/>
      <c r="K55" s="852"/>
      <c r="L55" s="852"/>
      <c r="M55" s="852"/>
      <c r="N55" s="852"/>
      <c r="O55" s="852"/>
      <c r="P55" s="852"/>
      <c r="Q55" s="852"/>
      <c r="R55" s="852"/>
      <c r="S55" s="852"/>
      <c r="T55" s="852"/>
      <c r="U55" s="852"/>
    </row>
    <row r="56" spans="1:21" ht="24" customHeight="1">
      <c r="A56" s="852"/>
      <c r="B56" s="913"/>
      <c r="C56" s="852"/>
      <c r="D56" s="852"/>
      <c r="E56" s="852"/>
      <c r="F56" s="852"/>
      <c r="G56" s="852"/>
      <c r="H56" s="852"/>
      <c r="I56" s="852"/>
      <c r="J56" s="852"/>
      <c r="K56" s="852"/>
      <c r="L56" s="852"/>
      <c r="M56" s="852"/>
      <c r="N56" s="852"/>
      <c r="O56" s="852"/>
      <c r="P56" s="852"/>
      <c r="Q56" s="852"/>
      <c r="R56" s="852"/>
      <c r="S56" s="852"/>
      <c r="T56" s="852"/>
      <c r="U56" s="852"/>
    </row>
  </sheetData>
  <sheetProtection password="A7FD"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0" t="s">
        <v>23</v>
      </c>
    </row>
    <row r="40" spans="2:13" ht="27.75" customHeight="1">
      <c r="B40" s="907" t="s">
        <v>25</v>
      </c>
      <c r="C40" s="914"/>
      <c r="D40" s="914"/>
      <c r="E40" s="924"/>
      <c r="F40" s="924"/>
      <c r="G40" s="924"/>
      <c r="H40" s="928" t="s">
        <v>4</v>
      </c>
      <c r="I40" s="932" t="s">
        <v>502</v>
      </c>
      <c r="J40" s="936" t="s">
        <v>503</v>
      </c>
      <c r="K40" s="936" t="s">
        <v>380</v>
      </c>
      <c r="L40" s="936" t="s">
        <v>187</v>
      </c>
      <c r="M40" s="957" t="s">
        <v>504</v>
      </c>
    </row>
    <row r="41" spans="2:13" ht="27.75" customHeight="1">
      <c r="B41" s="908" t="s">
        <v>20</v>
      </c>
      <c r="C41" s="915"/>
      <c r="D41" s="920"/>
      <c r="E41" s="949" t="s">
        <v>3</v>
      </c>
      <c r="F41" s="949"/>
      <c r="G41" s="949"/>
      <c r="H41" s="953"/>
      <c r="I41" s="933">
        <v>2380</v>
      </c>
      <c r="J41" s="937">
        <v>2708</v>
      </c>
      <c r="K41" s="937">
        <v>2467</v>
      </c>
      <c r="L41" s="937">
        <v>2681</v>
      </c>
      <c r="M41" s="942">
        <v>2804</v>
      </c>
    </row>
    <row r="42" spans="2:13" ht="27.75" customHeight="1">
      <c r="B42" s="909"/>
      <c r="C42" s="916"/>
      <c r="D42" s="921"/>
      <c r="E42" s="950" t="s">
        <v>67</v>
      </c>
      <c r="F42" s="950"/>
      <c r="G42" s="950"/>
      <c r="H42" s="954"/>
      <c r="I42" s="934" t="s">
        <v>145</v>
      </c>
      <c r="J42" s="938" t="s">
        <v>145</v>
      </c>
      <c r="K42" s="938">
        <v>300</v>
      </c>
      <c r="L42" s="938">
        <v>240</v>
      </c>
      <c r="M42" s="943">
        <v>180</v>
      </c>
    </row>
    <row r="43" spans="2:13" ht="27.75" customHeight="1">
      <c r="B43" s="909"/>
      <c r="C43" s="916"/>
      <c r="D43" s="921"/>
      <c r="E43" s="950" t="s">
        <v>70</v>
      </c>
      <c r="F43" s="950"/>
      <c r="G43" s="950"/>
      <c r="H43" s="954"/>
      <c r="I43" s="934">
        <v>817</v>
      </c>
      <c r="J43" s="938">
        <v>536</v>
      </c>
      <c r="K43" s="938">
        <v>682</v>
      </c>
      <c r="L43" s="938">
        <v>715</v>
      </c>
      <c r="M43" s="943">
        <v>739</v>
      </c>
    </row>
    <row r="44" spans="2:13" ht="27.75" customHeight="1">
      <c r="B44" s="909"/>
      <c r="C44" s="916"/>
      <c r="D44" s="921"/>
      <c r="E44" s="950" t="s">
        <v>74</v>
      </c>
      <c r="F44" s="950"/>
      <c r="G44" s="950"/>
      <c r="H44" s="954"/>
      <c r="I44" s="934">
        <v>6</v>
      </c>
      <c r="J44" s="938">
        <v>5</v>
      </c>
      <c r="K44" s="938">
        <v>6</v>
      </c>
      <c r="L44" s="938">
        <v>5</v>
      </c>
      <c r="M44" s="943">
        <v>4</v>
      </c>
    </row>
    <row r="45" spans="2:13" ht="27.75" customHeight="1">
      <c r="B45" s="909"/>
      <c r="C45" s="916"/>
      <c r="D45" s="921"/>
      <c r="E45" s="950" t="s">
        <v>73</v>
      </c>
      <c r="F45" s="950"/>
      <c r="G45" s="950"/>
      <c r="H45" s="954"/>
      <c r="I45" s="934">
        <v>866</v>
      </c>
      <c r="J45" s="938">
        <v>769</v>
      </c>
      <c r="K45" s="938">
        <v>688</v>
      </c>
      <c r="L45" s="938">
        <v>566</v>
      </c>
      <c r="M45" s="943">
        <v>525</v>
      </c>
    </row>
    <row r="46" spans="2:13" ht="27.75" customHeight="1">
      <c r="B46" s="909"/>
      <c r="C46" s="916"/>
      <c r="D46" s="921"/>
      <c r="E46" s="950" t="s">
        <v>81</v>
      </c>
      <c r="F46" s="950"/>
      <c r="G46" s="950"/>
      <c r="H46" s="954"/>
      <c r="I46" s="934" t="s">
        <v>145</v>
      </c>
      <c r="J46" s="938" t="s">
        <v>145</v>
      </c>
      <c r="K46" s="938" t="s">
        <v>145</v>
      </c>
      <c r="L46" s="938" t="s">
        <v>145</v>
      </c>
      <c r="M46" s="943" t="s">
        <v>145</v>
      </c>
    </row>
    <row r="47" spans="2:13" ht="27.75" customHeight="1">
      <c r="B47" s="909"/>
      <c r="C47" s="916"/>
      <c r="D47" s="921"/>
      <c r="E47" s="950" t="s">
        <v>60</v>
      </c>
      <c r="F47" s="950"/>
      <c r="G47" s="950"/>
      <c r="H47" s="954"/>
      <c r="I47" s="934" t="s">
        <v>145</v>
      </c>
      <c r="J47" s="938" t="s">
        <v>145</v>
      </c>
      <c r="K47" s="938" t="s">
        <v>145</v>
      </c>
      <c r="L47" s="938" t="s">
        <v>145</v>
      </c>
      <c r="M47" s="943" t="s">
        <v>145</v>
      </c>
    </row>
    <row r="48" spans="2:13" ht="27.75" customHeight="1">
      <c r="B48" s="910"/>
      <c r="C48" s="917"/>
      <c r="D48" s="921"/>
      <c r="E48" s="950" t="s">
        <v>44</v>
      </c>
      <c r="F48" s="950"/>
      <c r="G48" s="950"/>
      <c r="H48" s="954"/>
      <c r="I48" s="934" t="s">
        <v>145</v>
      </c>
      <c r="J48" s="938" t="s">
        <v>145</v>
      </c>
      <c r="K48" s="938" t="s">
        <v>145</v>
      </c>
      <c r="L48" s="938" t="s">
        <v>145</v>
      </c>
      <c r="M48" s="943" t="s">
        <v>145</v>
      </c>
    </row>
    <row r="49" spans="2:13" ht="27.75" customHeight="1">
      <c r="B49" s="945" t="s">
        <v>82</v>
      </c>
      <c r="C49" s="946"/>
      <c r="D49" s="948"/>
      <c r="E49" s="950" t="s">
        <v>85</v>
      </c>
      <c r="F49" s="950"/>
      <c r="G49" s="950"/>
      <c r="H49" s="954"/>
      <c r="I49" s="934">
        <v>1507</v>
      </c>
      <c r="J49" s="938">
        <v>2469</v>
      </c>
      <c r="K49" s="938">
        <v>2709</v>
      </c>
      <c r="L49" s="938">
        <v>2610</v>
      </c>
      <c r="M49" s="943">
        <v>2784</v>
      </c>
    </row>
    <row r="50" spans="2:13" ht="27.75" customHeight="1">
      <c r="B50" s="909"/>
      <c r="C50" s="916"/>
      <c r="D50" s="921"/>
      <c r="E50" s="950" t="s">
        <v>86</v>
      </c>
      <c r="F50" s="950"/>
      <c r="G50" s="950"/>
      <c r="H50" s="954"/>
      <c r="I50" s="934" t="s">
        <v>145</v>
      </c>
      <c r="J50" s="938" t="s">
        <v>145</v>
      </c>
      <c r="K50" s="938" t="s">
        <v>145</v>
      </c>
      <c r="L50" s="938" t="s">
        <v>145</v>
      </c>
      <c r="M50" s="943" t="s">
        <v>145</v>
      </c>
    </row>
    <row r="51" spans="2:13" ht="27.75" customHeight="1">
      <c r="B51" s="910"/>
      <c r="C51" s="917"/>
      <c r="D51" s="921"/>
      <c r="E51" s="950" t="s">
        <v>87</v>
      </c>
      <c r="F51" s="950"/>
      <c r="G51" s="950"/>
      <c r="H51" s="954"/>
      <c r="I51" s="934">
        <v>2864</v>
      </c>
      <c r="J51" s="938">
        <v>3062</v>
      </c>
      <c r="K51" s="938">
        <v>3032</v>
      </c>
      <c r="L51" s="938">
        <v>3089</v>
      </c>
      <c r="M51" s="943">
        <v>3116</v>
      </c>
    </row>
    <row r="52" spans="2:13" ht="27.75" customHeight="1">
      <c r="B52" s="912" t="s">
        <v>58</v>
      </c>
      <c r="C52" s="919"/>
      <c r="D52" s="923"/>
      <c r="E52" s="951" t="s">
        <v>90</v>
      </c>
      <c r="F52" s="951"/>
      <c r="G52" s="951"/>
      <c r="H52" s="955"/>
      <c r="I52" s="935">
        <v>-302</v>
      </c>
      <c r="J52" s="939">
        <v>-1513</v>
      </c>
      <c r="K52" s="939">
        <v>-1599</v>
      </c>
      <c r="L52" s="939">
        <v>-1491</v>
      </c>
      <c r="M52" s="944">
        <v>-1648</v>
      </c>
    </row>
    <row r="53" spans="2:13" ht="27.75" customHeight="1">
      <c r="B53" s="884" t="s">
        <v>97</v>
      </c>
      <c r="C53" s="947"/>
      <c r="D53" s="947"/>
      <c r="E53" s="952"/>
      <c r="F53" s="952"/>
      <c r="G53" s="952"/>
      <c r="H53" s="952"/>
      <c r="I53" s="956"/>
      <c r="J53" s="956"/>
      <c r="K53" s="956"/>
      <c r="L53" s="956"/>
      <c r="M53" s="956"/>
    </row>
    <row r="54" spans="2:13" ht="12.75" customHeight="1"/>
    <row r="55" spans="2:13" ht="12.75" hidden="1" customHeight="1"/>
    <row r="56" spans="2:13" ht="12.75" hidden="1" customHeight="1"/>
    <row r="57" spans="2:13" ht="12.7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7"/>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57"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58" customWidth="1"/>
    <col min="2" max="8" width="13.375" style="958" customWidth="1"/>
    <col min="9" max="16384" width="11.125" style="958"/>
  </cols>
  <sheetData>
    <row r="1" spans="1:8">
      <c r="A1" s="761"/>
      <c r="B1" s="773"/>
      <c r="C1" s="777"/>
      <c r="D1" s="791"/>
      <c r="E1" s="804"/>
      <c r="F1" s="804"/>
      <c r="G1" s="804"/>
      <c r="H1" s="842"/>
    </row>
    <row r="2" spans="1:8">
      <c r="A2" s="762"/>
      <c r="B2" s="774"/>
      <c r="C2" s="962"/>
      <c r="D2" s="792" t="s">
        <v>34</v>
      </c>
      <c r="E2" s="805"/>
      <c r="F2" s="970" t="s">
        <v>336</v>
      </c>
      <c r="G2" s="831"/>
      <c r="H2" s="843"/>
    </row>
    <row r="3" spans="1:8">
      <c r="A3" s="792" t="s">
        <v>425</v>
      </c>
      <c r="B3" s="776"/>
      <c r="C3" s="963"/>
      <c r="D3" s="966">
        <v>156357</v>
      </c>
      <c r="E3" s="968"/>
      <c r="F3" s="971">
        <v>216155</v>
      </c>
      <c r="G3" s="973"/>
      <c r="H3" s="976"/>
    </row>
    <row r="4" spans="1:8">
      <c r="A4" s="763"/>
      <c r="B4" s="775"/>
      <c r="C4" s="964"/>
      <c r="D4" s="967">
        <v>101327</v>
      </c>
      <c r="E4" s="969"/>
      <c r="F4" s="972">
        <v>108827</v>
      </c>
      <c r="G4" s="974"/>
      <c r="H4" s="977"/>
    </row>
    <row r="5" spans="1:8">
      <c r="A5" s="792" t="s">
        <v>55</v>
      </c>
      <c r="B5" s="776"/>
      <c r="C5" s="963"/>
      <c r="D5" s="966">
        <v>377522</v>
      </c>
      <c r="E5" s="968"/>
      <c r="F5" s="971">
        <v>228305</v>
      </c>
      <c r="G5" s="973"/>
      <c r="H5" s="976"/>
    </row>
    <row r="6" spans="1:8">
      <c r="A6" s="763"/>
      <c r="B6" s="775"/>
      <c r="C6" s="964"/>
      <c r="D6" s="967">
        <v>136225</v>
      </c>
      <c r="E6" s="969"/>
      <c r="F6" s="972">
        <v>86611</v>
      </c>
      <c r="G6" s="974"/>
      <c r="H6" s="977"/>
    </row>
    <row r="7" spans="1:8">
      <c r="A7" s="792" t="s">
        <v>133</v>
      </c>
      <c r="B7" s="776"/>
      <c r="C7" s="963"/>
      <c r="D7" s="966">
        <v>268898</v>
      </c>
      <c r="E7" s="968"/>
      <c r="F7" s="971">
        <v>316331</v>
      </c>
      <c r="G7" s="973"/>
      <c r="H7" s="976"/>
    </row>
    <row r="8" spans="1:8">
      <c r="A8" s="763"/>
      <c r="B8" s="775"/>
      <c r="C8" s="964"/>
      <c r="D8" s="967">
        <v>154265</v>
      </c>
      <c r="E8" s="969"/>
      <c r="F8" s="972">
        <v>106387</v>
      </c>
      <c r="G8" s="974"/>
      <c r="H8" s="977"/>
    </row>
    <row r="9" spans="1:8">
      <c r="A9" s="792" t="s">
        <v>265</v>
      </c>
      <c r="B9" s="776"/>
      <c r="C9" s="963"/>
      <c r="D9" s="966">
        <v>463820</v>
      </c>
      <c r="E9" s="968"/>
      <c r="F9" s="971">
        <v>333013</v>
      </c>
      <c r="G9" s="973"/>
      <c r="H9" s="976"/>
    </row>
    <row r="10" spans="1:8">
      <c r="A10" s="763"/>
      <c r="B10" s="775"/>
      <c r="C10" s="964"/>
      <c r="D10" s="967">
        <v>254510</v>
      </c>
      <c r="E10" s="969"/>
      <c r="F10" s="972">
        <v>126732</v>
      </c>
      <c r="G10" s="974"/>
      <c r="H10" s="977"/>
    </row>
    <row r="11" spans="1:8">
      <c r="A11" s="792" t="s">
        <v>415</v>
      </c>
      <c r="B11" s="776"/>
      <c r="C11" s="963"/>
      <c r="D11" s="966">
        <v>334430</v>
      </c>
      <c r="E11" s="968"/>
      <c r="F11" s="971">
        <v>280458</v>
      </c>
      <c r="G11" s="973"/>
      <c r="H11" s="976"/>
    </row>
    <row r="12" spans="1:8">
      <c r="A12" s="763"/>
      <c r="B12" s="775"/>
      <c r="C12" s="965"/>
      <c r="D12" s="967">
        <v>117091</v>
      </c>
      <c r="E12" s="969"/>
      <c r="F12" s="972">
        <v>127286</v>
      </c>
      <c r="G12" s="974"/>
      <c r="H12" s="977"/>
    </row>
    <row r="13" spans="1:8">
      <c r="A13" s="792"/>
      <c r="B13" s="776"/>
      <c r="C13" s="963"/>
      <c r="D13" s="966">
        <v>320205</v>
      </c>
      <c r="E13" s="968"/>
      <c r="F13" s="971">
        <v>274852</v>
      </c>
      <c r="G13" s="975"/>
      <c r="H13" s="976"/>
    </row>
    <row r="14" spans="1:8">
      <c r="A14" s="763"/>
      <c r="B14" s="775"/>
      <c r="C14" s="964"/>
      <c r="D14" s="967">
        <v>152684</v>
      </c>
      <c r="E14" s="969"/>
      <c r="F14" s="972">
        <v>111169</v>
      </c>
      <c r="G14" s="974"/>
      <c r="H14" s="977"/>
    </row>
    <row r="17" spans="1:11">
      <c r="A17" s="958" t="s">
        <v>89</v>
      </c>
    </row>
    <row r="18" spans="1:11">
      <c r="A18" s="959"/>
      <c r="B18" s="959" t="str">
        <f>実質収支比率等に係る経年分析!F$46</f>
        <v>H23</v>
      </c>
      <c r="C18" s="959" t="str">
        <f>実質収支比率等に係る経年分析!G$46</f>
        <v>H24</v>
      </c>
      <c r="D18" s="959" t="str">
        <f>実質収支比率等に係る経年分析!H$46</f>
        <v>H25</v>
      </c>
      <c r="E18" s="959" t="str">
        <f>実質収支比率等に係る経年分析!I$46</f>
        <v>H26</v>
      </c>
      <c r="F18" s="959" t="str">
        <f>実質収支比率等に係る経年分析!J$46</f>
        <v>H27</v>
      </c>
    </row>
    <row r="19" spans="1:11">
      <c r="A19" s="959" t="s">
        <v>99</v>
      </c>
      <c r="B19" s="959">
        <f>ROUND(VALUE(SUBSTITUTE(実質収支比率等に係る経年分析!F$48,"▲","-")),2)</f>
        <v>6.26</v>
      </c>
      <c r="C19" s="959">
        <f>ROUND(VALUE(SUBSTITUTE(実質収支比率等に係る経年分析!G$48,"▲","-")),2)</f>
        <v>10.28</v>
      </c>
      <c r="D19" s="959">
        <f>ROUND(VALUE(SUBSTITUTE(実質収支比率等に係る経年分析!H$48,"▲","-")),2)</f>
        <v>9.49</v>
      </c>
      <c r="E19" s="959">
        <f>ROUND(VALUE(SUBSTITUTE(実質収支比率等に係る経年分析!I$48,"▲","-")),2)</f>
        <v>3.08</v>
      </c>
      <c r="F19" s="959">
        <f>ROUND(VALUE(SUBSTITUTE(実質収支比率等に係る経年分析!J$48,"▲","-")),2)</f>
        <v>9.34</v>
      </c>
    </row>
    <row r="20" spans="1:11">
      <c r="A20" s="959" t="s">
        <v>101</v>
      </c>
      <c r="B20" s="959">
        <f>ROUND(VALUE(SUBSTITUTE(実質収支比率等に係る経年分析!F$47,"▲","-")),2)</f>
        <v>37.07</v>
      </c>
      <c r="C20" s="959">
        <f>ROUND(VALUE(SUBSTITUTE(実質収支比率等に係る経年分析!G$47,"▲","-")),2)</f>
        <v>39.72</v>
      </c>
      <c r="D20" s="959">
        <f>ROUND(VALUE(SUBSTITUTE(実質収支比率等に係る経年分析!H$47,"▲","-")),2)</f>
        <v>51.55</v>
      </c>
      <c r="E20" s="959">
        <f>ROUND(VALUE(SUBSTITUTE(実質収支比率等に係る経年分析!I$47,"▲","-")),2)</f>
        <v>54.68</v>
      </c>
      <c r="F20" s="959">
        <f>ROUND(VALUE(SUBSTITUTE(実質収支比率等に係る経年分析!J$47,"▲","-")),2)</f>
        <v>53.27</v>
      </c>
    </row>
    <row r="21" spans="1:11">
      <c r="A21" s="959" t="s">
        <v>102</v>
      </c>
      <c r="B21" s="959">
        <f>IF(ISNUMBER(VALUE(SUBSTITUTE(実質収支比率等に係る経年分析!F$49,"▲","-"))),ROUND(VALUE(SUBSTITUTE(実質収支比率等に係る経年分析!F$49,"▲","-")),2),NA())</f>
        <v>18.41</v>
      </c>
      <c r="C21" s="959">
        <f>IF(ISNUMBER(VALUE(SUBSTITUTE(実質収支比率等に係る経年分析!G$49,"▲","-"))),ROUND(VALUE(SUBSTITUTE(実質収支比率等に係る経年分析!G$49,"▲","-")),2),NA())</f>
        <v>6.85</v>
      </c>
      <c r="D21" s="959">
        <f>IF(ISNUMBER(VALUE(SUBSTITUTE(実質収支比率等に係る経年分析!H$49,"▲","-"))),ROUND(VALUE(SUBSTITUTE(実質収支比率等に係る経年分析!H$49,"▲","-")),2),NA())</f>
        <v>17.399999999999999</v>
      </c>
      <c r="E21" s="959">
        <f>IF(ISNUMBER(VALUE(SUBSTITUTE(実質収支比率等に係る経年分析!I$49,"▲","-"))),ROUND(VALUE(SUBSTITUTE(実質収支比率等に係る経年分析!I$49,"▲","-")),2),NA())</f>
        <v>-9.9499999999999993</v>
      </c>
      <c r="F21" s="959">
        <f>IF(ISNUMBER(VALUE(SUBSTITUTE(実質収支比率等に係る経年分析!J$49,"▲","-"))),ROUND(VALUE(SUBSTITUTE(実質収支比率等に係る経年分析!J$49,"▲","-")),2),NA())</f>
        <v>5.52</v>
      </c>
    </row>
    <row r="24" spans="1:11">
      <c r="A24" s="958" t="s">
        <v>105</v>
      </c>
    </row>
    <row r="25" spans="1:11">
      <c r="A25" s="960"/>
      <c r="B25" s="960" t="str">
        <f>'連結実質赤字比率に係る赤字・黒字の構成分析'!F$33</f>
        <v>H23</v>
      </c>
      <c r="C25" s="960"/>
      <c r="D25" s="960" t="str">
        <f>'連結実質赤字比率に係る赤字・黒字の構成分析'!G$33</f>
        <v>H24</v>
      </c>
      <c r="E25" s="960"/>
      <c r="F25" s="960" t="str">
        <f>'連結実質赤字比率に係る赤字・黒字の構成分析'!H$33</f>
        <v>H25</v>
      </c>
      <c r="G25" s="960"/>
      <c r="H25" s="960" t="str">
        <f>'連結実質赤字比率に係る赤字・黒字の構成分析'!I$33</f>
        <v>H26</v>
      </c>
      <c r="I25" s="960"/>
      <c r="J25" s="960" t="str">
        <f>'連結実質赤字比率に係る赤字・黒字の構成分析'!J$33</f>
        <v>H27</v>
      </c>
      <c r="K25" s="960"/>
    </row>
    <row r="26" spans="1:11">
      <c r="A26" s="960"/>
      <c r="B26" s="960" t="s">
        <v>108</v>
      </c>
      <c r="C26" s="960" t="s">
        <v>54</v>
      </c>
      <c r="D26" s="960" t="s">
        <v>108</v>
      </c>
      <c r="E26" s="960" t="s">
        <v>54</v>
      </c>
      <c r="F26" s="960" t="s">
        <v>108</v>
      </c>
      <c r="G26" s="960" t="s">
        <v>54</v>
      </c>
      <c r="H26" s="960" t="s">
        <v>108</v>
      </c>
      <c r="I26" s="960" t="s">
        <v>54</v>
      </c>
      <c r="J26" s="960" t="s">
        <v>108</v>
      </c>
      <c r="K26" s="960" t="s">
        <v>54</v>
      </c>
    </row>
    <row r="27" spans="1:11">
      <c r="A27" s="960" t="str">
        <f>IF('連結実質赤字比率に係る赤字・黒字の構成分析'!C$43="",NA(),'連結実質赤字比率に係る赤字・黒字の構成分析'!C$43)</f>
        <v>その他会計（黒字）</v>
      </c>
      <c r="B27" s="960" t="e">
        <f>IF(ROUND(VALUE(SUBSTITUTE('連結実質赤字比率に係る赤字・黒字の構成分析'!F$43,"▲","-")),2)&lt;0,ABS(ROUND(VALUE(SUBSTITUTE('連結実質赤字比率に係る赤字・黒字の構成分析'!F$43,"▲","-")),2)),NA())</f>
        <v>#N/A</v>
      </c>
      <c r="C27" s="960">
        <f>IF(ROUND(VALUE(SUBSTITUTE('連結実質赤字比率に係る赤字・黒字の構成分析'!F$43,"▲","-")),2)&gt;=0,ABS(ROUND(VALUE(SUBSTITUTE('連結実質赤字比率に係る赤字・黒字の構成分析'!F$43,"▲","-")),2)),NA())</f>
        <v>0</v>
      </c>
      <c r="D27" s="960" t="e">
        <f>IF(ROUND(VALUE(SUBSTITUTE('連結実質赤字比率に係る赤字・黒字の構成分析'!G$43,"▲","-")),2)&lt;0,ABS(ROUND(VALUE(SUBSTITUTE('連結実質赤字比率に係る赤字・黒字の構成分析'!G$43,"▲","-")),2)),NA())</f>
        <v>#N/A</v>
      </c>
      <c r="E27" s="960">
        <f>IF(ROUND(VALUE(SUBSTITUTE('連結実質赤字比率に係る赤字・黒字の構成分析'!G$43,"▲","-")),2)&gt;=0,ABS(ROUND(VALUE(SUBSTITUTE('連結実質赤字比率に係る赤字・黒字の構成分析'!G$43,"▲","-")),2)),NA())</f>
        <v>0</v>
      </c>
      <c r="F27" s="960" t="e">
        <f>IF(ROUND(VALUE(SUBSTITUTE('連結実質赤字比率に係る赤字・黒字の構成分析'!H$43,"▲","-")),2)&lt;0,ABS(ROUND(VALUE(SUBSTITUTE('連結実質赤字比率に係る赤字・黒字の構成分析'!H$43,"▲","-")),2)),NA())</f>
        <v>#N/A</v>
      </c>
      <c r="G27" s="960">
        <f>IF(ROUND(VALUE(SUBSTITUTE('連結実質赤字比率に係る赤字・黒字の構成分析'!H$43,"▲","-")),2)&gt;=0,ABS(ROUND(VALUE(SUBSTITUTE('連結実質赤字比率に係る赤字・黒字の構成分析'!H$43,"▲","-")),2)),NA())</f>
        <v>0</v>
      </c>
      <c r="H27" s="960" t="e">
        <f>IF(ROUND(VALUE(SUBSTITUTE('連結実質赤字比率に係る赤字・黒字の構成分析'!I$43,"▲","-")),2)&lt;0,ABS(ROUND(VALUE(SUBSTITUTE('連結実質赤字比率に係る赤字・黒字の構成分析'!I$43,"▲","-")),2)),NA())</f>
        <v>#N/A</v>
      </c>
      <c r="I27" s="960">
        <f>IF(ROUND(VALUE(SUBSTITUTE('連結実質赤字比率に係る赤字・黒字の構成分析'!I$43,"▲","-")),2)&gt;=0,ABS(ROUND(VALUE(SUBSTITUTE('連結実質赤字比率に係る赤字・黒字の構成分析'!I$43,"▲","-")),2)),NA())</f>
        <v>0</v>
      </c>
      <c r="J27" s="960" t="e">
        <f>IF(ROUND(VALUE(SUBSTITUTE('連結実質赤字比率に係る赤字・黒字の構成分析'!J$43,"▲","-")),2)&lt;0,ABS(ROUND(VALUE(SUBSTITUTE('連結実質赤字比率に係る赤字・黒字の構成分析'!J$43,"▲","-")),2)),NA())</f>
        <v>#N/A</v>
      </c>
      <c r="K27" s="960">
        <f>IF(ROUND(VALUE(SUBSTITUTE('連結実質赤字比率に係る赤字・黒字の構成分析'!J$43,"▲","-")),2)&gt;=0,ABS(ROUND(VALUE(SUBSTITUTE('連結実質赤字比率に係る赤字・黒字の構成分析'!J$43,"▲","-")),2)),NA())</f>
        <v>0</v>
      </c>
    </row>
    <row r="28" spans="1:11">
      <c r="A28" s="960" t="str">
        <f>IF('連結実質赤字比率に係る赤字・黒字の構成分析'!C$42="",NA(),'連結実質赤字比率に係る赤字・黒字の構成分析'!C$42)</f>
        <v>その他会計（赤字）</v>
      </c>
      <c r="B28" s="960" t="e">
        <f>IF(ROUND(VALUE(SUBSTITUTE('連結実質赤字比率に係る赤字・黒字の構成分析'!F$42,"▲","-")),2)&lt;0,ABS(ROUND(VALUE(SUBSTITUTE('連結実質赤字比率に係る赤字・黒字の構成分析'!F$42,"▲","-")),2)),NA())</f>
        <v>#VALUE!</v>
      </c>
      <c r="C28" s="960" t="e">
        <f>IF(ROUND(VALUE(SUBSTITUTE('連結実質赤字比率に係る赤字・黒字の構成分析'!F$42,"▲","-")),2)&gt;=0,ABS(ROUND(VALUE(SUBSTITUTE('連結実質赤字比率に係る赤字・黒字の構成分析'!F$42,"▲","-")),2)),NA())</f>
        <v>#VALUE!</v>
      </c>
      <c r="D28" s="960" t="e">
        <f>IF(ROUND(VALUE(SUBSTITUTE('連結実質赤字比率に係る赤字・黒字の構成分析'!G$42,"▲","-")),2)&lt;0,ABS(ROUND(VALUE(SUBSTITUTE('連結実質赤字比率に係る赤字・黒字の構成分析'!G$42,"▲","-")),2)),NA())</f>
        <v>#VALUE!</v>
      </c>
      <c r="E28" s="960" t="e">
        <f>IF(ROUND(VALUE(SUBSTITUTE('連結実質赤字比率に係る赤字・黒字の構成分析'!G$42,"▲","-")),2)&gt;=0,ABS(ROUND(VALUE(SUBSTITUTE('連結実質赤字比率に係る赤字・黒字の構成分析'!G$42,"▲","-")),2)),NA())</f>
        <v>#VALUE!</v>
      </c>
      <c r="F28" s="960" t="e">
        <f>IF(ROUND(VALUE(SUBSTITUTE('連結実質赤字比率に係る赤字・黒字の構成分析'!H$42,"▲","-")),2)&lt;0,ABS(ROUND(VALUE(SUBSTITUTE('連結実質赤字比率に係る赤字・黒字の構成分析'!H$42,"▲","-")),2)),NA())</f>
        <v>#VALUE!</v>
      </c>
      <c r="G28" s="960" t="e">
        <f>IF(ROUND(VALUE(SUBSTITUTE('連結実質赤字比率に係る赤字・黒字の構成分析'!H$42,"▲","-")),2)&gt;=0,ABS(ROUND(VALUE(SUBSTITUTE('連結実質赤字比率に係る赤字・黒字の構成分析'!H$42,"▲","-")),2)),NA())</f>
        <v>#VALUE!</v>
      </c>
      <c r="H28" s="960" t="e">
        <f>IF(ROUND(VALUE(SUBSTITUTE('連結実質赤字比率に係る赤字・黒字の構成分析'!I$42,"▲","-")),2)&lt;0,ABS(ROUND(VALUE(SUBSTITUTE('連結実質赤字比率に係る赤字・黒字の構成分析'!I$42,"▲","-")),2)),NA())</f>
        <v>#VALUE!</v>
      </c>
      <c r="I28" s="960" t="e">
        <f>IF(ROUND(VALUE(SUBSTITUTE('連結実質赤字比率に係る赤字・黒字の構成分析'!I$42,"▲","-")),2)&gt;=0,ABS(ROUND(VALUE(SUBSTITUTE('連結実質赤字比率に係る赤字・黒字の構成分析'!I$42,"▲","-")),2)),NA())</f>
        <v>#VALUE!</v>
      </c>
      <c r="J28" s="960" t="e">
        <f>IF(ROUND(VALUE(SUBSTITUTE('連結実質赤字比率に係る赤字・黒字の構成分析'!J$42,"▲","-")),2)&lt;0,ABS(ROUND(VALUE(SUBSTITUTE('連結実質赤字比率に係る赤字・黒字の構成分析'!J$42,"▲","-")),2)),NA())</f>
        <v>#VALUE!</v>
      </c>
      <c r="K28" s="960" t="e">
        <f>IF(ROUND(VALUE(SUBSTITUTE('連結実質赤字比率に係る赤字・黒字の構成分析'!J$42,"▲","-")),2)&gt;=0,ABS(ROUND(VALUE(SUBSTITUTE('連結実質赤字比率に係る赤字・黒字の構成分析'!J$42,"▲","-")),2)),NA())</f>
        <v>#VALUE!</v>
      </c>
    </row>
    <row r="29" spans="1:11">
      <c r="A29" s="960" t="str">
        <f>IF('連結実質赤字比率に係る赤字・黒字の構成分析'!C$41="",NA(),'連結実質赤字比率に係る赤字・黒字の構成分析'!C$41)</f>
        <v>農業集落排水事業特別会計</v>
      </c>
      <c r="B29" s="960" t="e">
        <f>IF(ROUND(VALUE(SUBSTITUTE('連結実質赤字比率に係る赤字・黒字の構成分析'!F$41,"▲","-")),2)&lt;0,ABS(ROUND(VALUE(SUBSTITUTE('連結実質赤字比率に係る赤字・黒字の構成分析'!F$41,"▲","-")),2)),NA())</f>
        <v>#N/A</v>
      </c>
      <c r="C29" s="960">
        <f>IF(ROUND(VALUE(SUBSTITUTE('連結実質赤字比率に係る赤字・黒字の構成分析'!F$41,"▲","-")),2)&gt;=0,ABS(ROUND(VALUE(SUBSTITUTE('連結実質赤字比率に係る赤字・黒字の構成分析'!F$41,"▲","-")),2)),NA())</f>
        <v>0</v>
      </c>
      <c r="D29" s="960" t="e">
        <f>IF(ROUND(VALUE(SUBSTITUTE('連結実質赤字比率に係る赤字・黒字の構成分析'!G$41,"▲","-")),2)&lt;0,ABS(ROUND(VALUE(SUBSTITUTE('連結実質赤字比率に係る赤字・黒字の構成分析'!G$41,"▲","-")),2)),NA())</f>
        <v>#N/A</v>
      </c>
      <c r="E29" s="960">
        <f>IF(ROUND(VALUE(SUBSTITUTE('連結実質赤字比率に係る赤字・黒字の構成分析'!G$41,"▲","-")),2)&gt;=0,ABS(ROUND(VALUE(SUBSTITUTE('連結実質赤字比率に係る赤字・黒字の構成分析'!G$41,"▲","-")),2)),NA())</f>
        <v>0</v>
      </c>
      <c r="F29" s="960" t="e">
        <f>IF(ROUND(VALUE(SUBSTITUTE('連結実質赤字比率に係る赤字・黒字の構成分析'!H$41,"▲","-")),2)&lt;0,ABS(ROUND(VALUE(SUBSTITUTE('連結実質赤字比率に係る赤字・黒字の構成分析'!H$41,"▲","-")),2)),NA())</f>
        <v>#N/A</v>
      </c>
      <c r="G29" s="960">
        <f>IF(ROUND(VALUE(SUBSTITUTE('連結実質赤字比率に係る赤字・黒字の構成分析'!H$41,"▲","-")),2)&gt;=0,ABS(ROUND(VALUE(SUBSTITUTE('連結実質赤字比率に係る赤字・黒字の構成分析'!H$41,"▲","-")),2)),NA())</f>
        <v>0</v>
      </c>
      <c r="H29" s="960" t="e">
        <f>IF(ROUND(VALUE(SUBSTITUTE('連結実質赤字比率に係る赤字・黒字の構成分析'!I$41,"▲","-")),2)&lt;0,ABS(ROUND(VALUE(SUBSTITUTE('連結実質赤字比率に係る赤字・黒字の構成分析'!I$41,"▲","-")),2)),NA())</f>
        <v>#N/A</v>
      </c>
      <c r="I29" s="960">
        <f>IF(ROUND(VALUE(SUBSTITUTE('連結実質赤字比率に係る赤字・黒字の構成分析'!I$41,"▲","-")),2)&gt;=0,ABS(ROUND(VALUE(SUBSTITUTE('連結実質赤字比率に係る赤字・黒字の構成分析'!I$41,"▲","-")),2)),NA())</f>
        <v>0</v>
      </c>
      <c r="J29" s="960" t="e">
        <f>IF(ROUND(VALUE(SUBSTITUTE('連結実質赤字比率に係る赤字・黒字の構成分析'!J$41,"▲","-")),2)&lt;0,ABS(ROUND(VALUE(SUBSTITUTE('連結実質赤字比率に係る赤字・黒字の構成分析'!J$41,"▲","-")),2)),NA())</f>
        <v>#N/A</v>
      </c>
      <c r="K29" s="960">
        <f>IF(ROUND(VALUE(SUBSTITUTE('連結実質赤字比率に係る赤字・黒字の構成分析'!J$41,"▲","-")),2)&gt;=0,ABS(ROUND(VALUE(SUBSTITUTE('連結実質赤字比率に係る赤字・黒字の構成分析'!J$41,"▲","-")),2)),NA())</f>
        <v>0</v>
      </c>
    </row>
    <row r="30" spans="1:11">
      <c r="A30" s="960" t="str">
        <f>IF('連結実質赤字比率に係る赤字・黒字の構成分析'!C$40="",NA(),'連結実質赤字比率に係る赤字・黒字の構成分析'!C$40)</f>
        <v>国民健康保険特別会計（施設勘定）</v>
      </c>
      <c r="B30" s="960" t="e">
        <f>IF(ROUND(VALUE(SUBSTITUTE('連結実質赤字比率に係る赤字・黒字の構成分析'!F$40,"▲","-")),2)&lt;0,ABS(ROUND(VALUE(SUBSTITUTE('連結実質赤字比率に係る赤字・黒字の構成分析'!F$40,"▲","-")),2)),NA())</f>
        <v>#N/A</v>
      </c>
      <c r="C30" s="960">
        <f>IF(ROUND(VALUE(SUBSTITUTE('連結実質赤字比率に係る赤字・黒字の構成分析'!F$40,"▲","-")),2)&gt;=0,ABS(ROUND(VALUE(SUBSTITUTE('連結実質赤字比率に係る赤字・黒字の構成分析'!F$40,"▲","-")),2)),NA())</f>
        <v>0</v>
      </c>
      <c r="D30" s="960" t="e">
        <f>IF(ROUND(VALUE(SUBSTITUTE('連結実質赤字比率に係る赤字・黒字の構成分析'!G$40,"▲","-")),2)&lt;0,ABS(ROUND(VALUE(SUBSTITUTE('連結実質赤字比率に係る赤字・黒字の構成分析'!G$40,"▲","-")),2)),NA())</f>
        <v>#N/A</v>
      </c>
      <c r="E30" s="960">
        <f>IF(ROUND(VALUE(SUBSTITUTE('連結実質赤字比率に係る赤字・黒字の構成分析'!G$40,"▲","-")),2)&gt;=0,ABS(ROUND(VALUE(SUBSTITUTE('連結実質赤字比率に係る赤字・黒字の構成分析'!G$40,"▲","-")),2)),NA())</f>
        <v>0</v>
      </c>
      <c r="F30" s="960" t="e">
        <f>IF(ROUND(VALUE(SUBSTITUTE('連結実質赤字比率に係る赤字・黒字の構成分析'!H$40,"▲","-")),2)&lt;0,ABS(ROUND(VALUE(SUBSTITUTE('連結実質赤字比率に係る赤字・黒字の構成分析'!H$40,"▲","-")),2)),NA())</f>
        <v>#N/A</v>
      </c>
      <c r="G30" s="960">
        <f>IF(ROUND(VALUE(SUBSTITUTE('連結実質赤字比率に係る赤字・黒字の構成分析'!H$40,"▲","-")),2)&gt;=0,ABS(ROUND(VALUE(SUBSTITUTE('連結実質赤字比率に係る赤字・黒字の構成分析'!H$40,"▲","-")),2)),NA())</f>
        <v>0</v>
      </c>
      <c r="H30" s="960" t="e">
        <f>IF(ROUND(VALUE(SUBSTITUTE('連結実質赤字比率に係る赤字・黒字の構成分析'!I$40,"▲","-")),2)&lt;0,ABS(ROUND(VALUE(SUBSTITUTE('連結実質赤字比率に係る赤字・黒字の構成分析'!I$40,"▲","-")),2)),NA())</f>
        <v>#N/A</v>
      </c>
      <c r="I30" s="960">
        <f>IF(ROUND(VALUE(SUBSTITUTE('連結実質赤字比率に係る赤字・黒字の構成分析'!I$40,"▲","-")),2)&gt;=0,ABS(ROUND(VALUE(SUBSTITUTE('連結実質赤字比率に係る赤字・黒字の構成分析'!I$40,"▲","-")),2)),NA())</f>
        <v>0</v>
      </c>
      <c r="J30" s="960" t="e">
        <f>IF(ROUND(VALUE(SUBSTITUTE('連結実質赤字比率に係る赤字・黒字の構成分析'!J$40,"▲","-")),2)&lt;0,ABS(ROUND(VALUE(SUBSTITUTE('連結実質赤字比率に係る赤字・黒字の構成分析'!J$40,"▲","-")),2)),NA())</f>
        <v>#N/A</v>
      </c>
      <c r="K30" s="960">
        <f>IF(ROUND(VALUE(SUBSTITUTE('連結実質赤字比率に係る赤字・黒字の構成分析'!J$40,"▲","-")),2)&gt;=0,ABS(ROUND(VALUE(SUBSTITUTE('連結実質赤字比率に係る赤字・黒字の構成分析'!J$40,"▲","-")),2)),NA())</f>
        <v>0</v>
      </c>
    </row>
    <row r="31" spans="1:11">
      <c r="A31" s="960" t="str">
        <f>IF('連結実質赤字比率に係る赤字・黒字の構成分析'!C$39="",NA(),'連結実質赤字比率に係る赤字・黒字の構成分析'!C$39)</f>
        <v>町営バス事業特別会計</v>
      </c>
      <c r="B31" s="960" t="e">
        <f>IF(ROUND(VALUE(SUBSTITUTE('連結実質赤字比率に係る赤字・黒字の構成分析'!F$39,"▲","-")),2)&lt;0,ABS(ROUND(VALUE(SUBSTITUTE('連結実質赤字比率に係る赤字・黒字の構成分析'!F$39,"▲","-")),2)),NA())</f>
        <v>#N/A</v>
      </c>
      <c r="C31" s="960">
        <f>IF(ROUND(VALUE(SUBSTITUTE('連結実質赤字比率に係る赤字・黒字の構成分析'!F$39,"▲","-")),2)&gt;=0,ABS(ROUND(VALUE(SUBSTITUTE('連結実質赤字比率に係る赤字・黒字の構成分析'!F$39,"▲","-")),2)),NA())</f>
        <v>0</v>
      </c>
      <c r="D31" s="960" t="e">
        <f>IF(ROUND(VALUE(SUBSTITUTE('連結実質赤字比率に係る赤字・黒字の構成分析'!G$39,"▲","-")),2)&lt;0,ABS(ROUND(VALUE(SUBSTITUTE('連結実質赤字比率に係る赤字・黒字の構成分析'!G$39,"▲","-")),2)),NA())</f>
        <v>#N/A</v>
      </c>
      <c r="E31" s="960">
        <f>IF(ROUND(VALUE(SUBSTITUTE('連結実質赤字比率に係る赤字・黒字の構成分析'!G$39,"▲","-")),2)&gt;=0,ABS(ROUND(VALUE(SUBSTITUTE('連結実質赤字比率に係る赤字・黒字の構成分析'!G$39,"▲","-")),2)),NA())</f>
        <v>0</v>
      </c>
      <c r="F31" s="960" t="e">
        <f>IF(ROUND(VALUE(SUBSTITUTE('連結実質赤字比率に係る赤字・黒字の構成分析'!H$39,"▲","-")),2)&lt;0,ABS(ROUND(VALUE(SUBSTITUTE('連結実質赤字比率に係る赤字・黒字の構成分析'!H$39,"▲","-")),2)),NA())</f>
        <v>#N/A</v>
      </c>
      <c r="G31" s="960">
        <f>IF(ROUND(VALUE(SUBSTITUTE('連結実質赤字比率に係る赤字・黒字の構成分析'!H$39,"▲","-")),2)&gt;=0,ABS(ROUND(VALUE(SUBSTITUTE('連結実質赤字比率に係る赤字・黒字の構成分析'!H$39,"▲","-")),2)),NA())</f>
        <v>0</v>
      </c>
      <c r="H31" s="960" t="e">
        <f>IF(ROUND(VALUE(SUBSTITUTE('連結実質赤字比率に係る赤字・黒字の構成分析'!I$39,"▲","-")),2)&lt;0,ABS(ROUND(VALUE(SUBSTITUTE('連結実質赤字比率に係る赤字・黒字の構成分析'!I$39,"▲","-")),2)),NA())</f>
        <v>#N/A</v>
      </c>
      <c r="I31" s="960">
        <f>IF(ROUND(VALUE(SUBSTITUTE('連結実質赤字比率に係る赤字・黒字の構成分析'!I$39,"▲","-")),2)&gt;=0,ABS(ROUND(VALUE(SUBSTITUTE('連結実質赤字比率に係る赤字・黒字の構成分析'!I$39,"▲","-")),2)),NA())</f>
        <v>0</v>
      </c>
      <c r="J31" s="960" t="e">
        <f>IF(ROUND(VALUE(SUBSTITUTE('連結実質赤字比率に係る赤字・黒字の構成分析'!J$39,"▲","-")),2)&lt;0,ABS(ROUND(VALUE(SUBSTITUTE('連結実質赤字比率に係る赤字・黒字の構成分析'!J$39,"▲","-")),2)),NA())</f>
        <v>#N/A</v>
      </c>
      <c r="K31" s="960">
        <f>IF(ROUND(VALUE(SUBSTITUTE('連結実質赤字比率に係る赤字・黒字の構成分析'!J$39,"▲","-")),2)&gt;=0,ABS(ROUND(VALUE(SUBSTITUTE('連結実質赤字比率に係る赤字・黒字の構成分析'!J$39,"▲","-")),2)),NA())</f>
        <v>0</v>
      </c>
    </row>
    <row r="32" spans="1:11">
      <c r="A32" s="960" t="str">
        <f>IF('連結実質赤字比率に係る赤字・黒字の構成分析'!C$38="",NA(),'連結実質赤字比率に係る赤字・黒字の構成分析'!C$38)</f>
        <v>後期高齢者医療特別会計</v>
      </c>
      <c r="B32" s="960" t="e">
        <f>IF(ROUND(VALUE(SUBSTITUTE('連結実質赤字比率に係る赤字・黒字の構成分析'!F$38,"▲","-")),2)&lt;0,ABS(ROUND(VALUE(SUBSTITUTE('連結実質赤字比率に係る赤字・黒字の構成分析'!F$38,"▲","-")),2)),NA())</f>
        <v>#N/A</v>
      </c>
      <c r="C32" s="960">
        <f>IF(ROUND(VALUE(SUBSTITUTE('連結実質赤字比率に係る赤字・黒字の構成分析'!F$38,"▲","-")),2)&gt;=0,ABS(ROUND(VALUE(SUBSTITUTE('連結実質赤字比率に係る赤字・黒字の構成分析'!F$38,"▲","-")),2)),NA())</f>
        <v>0</v>
      </c>
      <c r="D32" s="960" t="e">
        <f>IF(ROUND(VALUE(SUBSTITUTE('連結実質赤字比率に係る赤字・黒字の構成分析'!G$38,"▲","-")),2)&lt;0,ABS(ROUND(VALUE(SUBSTITUTE('連結実質赤字比率に係る赤字・黒字の構成分析'!G$38,"▲","-")),2)),NA())</f>
        <v>#N/A</v>
      </c>
      <c r="E32" s="960">
        <f>IF(ROUND(VALUE(SUBSTITUTE('連結実質赤字比率に係る赤字・黒字の構成分析'!G$38,"▲","-")),2)&gt;=0,ABS(ROUND(VALUE(SUBSTITUTE('連結実質赤字比率に係る赤字・黒字の構成分析'!G$38,"▲","-")),2)),NA())</f>
        <v>0</v>
      </c>
      <c r="F32" s="960" t="e">
        <f>IF(ROUND(VALUE(SUBSTITUTE('連結実質赤字比率に係る赤字・黒字の構成分析'!H$38,"▲","-")),2)&lt;0,ABS(ROUND(VALUE(SUBSTITUTE('連結実質赤字比率に係る赤字・黒字の構成分析'!H$38,"▲","-")),2)),NA())</f>
        <v>#N/A</v>
      </c>
      <c r="G32" s="960">
        <f>IF(ROUND(VALUE(SUBSTITUTE('連結実質赤字比率に係る赤字・黒字の構成分析'!H$38,"▲","-")),2)&gt;=0,ABS(ROUND(VALUE(SUBSTITUTE('連結実質赤字比率に係る赤字・黒字の構成分析'!H$38,"▲","-")),2)),NA())</f>
        <v>0</v>
      </c>
      <c r="H32" s="960" t="e">
        <f>IF(ROUND(VALUE(SUBSTITUTE('連結実質赤字比率に係る赤字・黒字の構成分析'!I$38,"▲","-")),2)&lt;0,ABS(ROUND(VALUE(SUBSTITUTE('連結実質赤字比率に係る赤字・黒字の構成分析'!I$38,"▲","-")),2)),NA())</f>
        <v>#N/A</v>
      </c>
      <c r="I32" s="960">
        <f>IF(ROUND(VALUE(SUBSTITUTE('連結実質赤字比率に係る赤字・黒字の構成分析'!I$38,"▲","-")),2)&gt;=0,ABS(ROUND(VALUE(SUBSTITUTE('連結実質赤字比率に係る赤字・黒字の構成分析'!I$38,"▲","-")),2)),NA())</f>
        <v>0</v>
      </c>
      <c r="J32" s="960" t="e">
        <f>IF(ROUND(VALUE(SUBSTITUTE('連結実質赤字比率に係る赤字・黒字の構成分析'!J$38,"▲","-")),2)&lt;0,ABS(ROUND(VALUE(SUBSTITUTE('連結実質赤字比率に係る赤字・黒字の構成分析'!J$38,"▲","-")),2)),NA())</f>
        <v>#N/A</v>
      </c>
      <c r="K32" s="960">
        <f>IF(ROUND(VALUE(SUBSTITUTE('連結実質赤字比率に係る赤字・黒字の構成分析'!J$38,"▲","-")),2)&gt;=0,ABS(ROUND(VALUE(SUBSTITUTE('連結実質赤字比率に係る赤字・黒字の構成分析'!J$38,"▲","-")),2)),NA())</f>
        <v>0</v>
      </c>
    </row>
    <row r="33" spans="1:16">
      <c r="A33" s="960" t="str">
        <f>IF('連結実質赤字比率に係る赤字・黒字の構成分析'!C$37="",NA(),'連結実質赤字比率に係る赤字・黒字の構成分析'!C$37)</f>
        <v>介護保険特別会計</v>
      </c>
      <c r="B33" s="960" t="e">
        <f>IF(ROUND(VALUE(SUBSTITUTE('連結実質赤字比率に係る赤字・黒字の構成分析'!F$37,"▲","-")),2)&lt;0,ABS(ROUND(VALUE(SUBSTITUTE('連結実質赤字比率に係る赤字・黒字の構成分析'!F$37,"▲","-")),2)),NA())</f>
        <v>#N/A</v>
      </c>
      <c r="C33" s="960">
        <f>IF(ROUND(VALUE(SUBSTITUTE('連結実質赤字比率に係る赤字・黒字の構成分析'!F$37,"▲","-")),2)&gt;=0,ABS(ROUND(VALUE(SUBSTITUTE('連結実質赤字比率に係る赤字・黒字の構成分析'!F$37,"▲","-")),2)),NA())</f>
        <v>0.13</v>
      </c>
      <c r="D33" s="960" t="e">
        <f>IF(ROUND(VALUE(SUBSTITUTE('連結実質赤字比率に係る赤字・黒字の構成分析'!G$37,"▲","-")),2)&lt;0,ABS(ROUND(VALUE(SUBSTITUTE('連結実質赤字比率に係る赤字・黒字の構成分析'!G$37,"▲","-")),2)),NA())</f>
        <v>#N/A</v>
      </c>
      <c r="E33" s="960">
        <f>IF(ROUND(VALUE(SUBSTITUTE('連結実質赤字比率に係る赤字・黒字の構成分析'!G$37,"▲","-")),2)&gt;=0,ABS(ROUND(VALUE(SUBSTITUTE('連結実質赤字比率に係る赤字・黒字の構成分析'!G$37,"▲","-")),2)),NA())</f>
        <v>7.0000000000000007e-002</v>
      </c>
      <c r="F33" s="960" t="e">
        <f>IF(ROUND(VALUE(SUBSTITUTE('連結実質赤字比率に係る赤字・黒字の構成分析'!H$37,"▲","-")),2)&lt;0,ABS(ROUND(VALUE(SUBSTITUTE('連結実質赤字比率に係る赤字・黒字の構成分析'!H$37,"▲","-")),2)),NA())</f>
        <v>#N/A</v>
      </c>
      <c r="G33" s="960">
        <f>IF(ROUND(VALUE(SUBSTITUTE('連結実質赤字比率に係る赤字・黒字の構成分析'!H$37,"▲","-")),2)&gt;=0,ABS(ROUND(VALUE(SUBSTITUTE('連結実質赤字比率に係る赤字・黒字の構成分析'!H$37,"▲","-")),2)),NA())</f>
        <v>1.0900000000000001</v>
      </c>
      <c r="H33" s="960" t="e">
        <f>IF(ROUND(VALUE(SUBSTITUTE('連結実質赤字比率に係る赤字・黒字の構成分析'!I$37,"▲","-")),2)&lt;0,ABS(ROUND(VALUE(SUBSTITUTE('連結実質赤字比率に係る赤字・黒字の構成分析'!I$37,"▲","-")),2)),NA())</f>
        <v>#N/A</v>
      </c>
      <c r="I33" s="960">
        <f>IF(ROUND(VALUE(SUBSTITUTE('連結実質赤字比率に係る赤字・黒字の構成分析'!I$37,"▲","-")),2)&gt;=0,ABS(ROUND(VALUE(SUBSTITUTE('連結実質赤字比率に係る赤字・黒字の構成分析'!I$37,"▲","-")),2)),NA())</f>
        <v>0.36</v>
      </c>
      <c r="J33" s="960" t="e">
        <f>IF(ROUND(VALUE(SUBSTITUTE('連結実質赤字比率に係る赤字・黒字の構成分析'!J$37,"▲","-")),2)&lt;0,ABS(ROUND(VALUE(SUBSTITUTE('連結実質赤字比率に係る赤字・黒字の構成分析'!J$37,"▲","-")),2)),NA())</f>
        <v>#N/A</v>
      </c>
      <c r="K33" s="960">
        <f>IF(ROUND(VALUE(SUBSTITUTE('連結実質赤字比率に係る赤字・黒字の構成分析'!J$37,"▲","-")),2)&gt;=0,ABS(ROUND(VALUE(SUBSTITUTE('連結実質赤字比率に係る赤字・黒字の構成分析'!J$37,"▲","-")),2)),NA())</f>
        <v>0.57999999999999996</v>
      </c>
    </row>
    <row r="34" spans="1:16">
      <c r="A34" s="960" t="str">
        <f>IF('連結実質赤字比率に係る赤字・黒字の構成分析'!C$36="",NA(),'連結実質赤字比率に係る赤字・黒字の構成分析'!C$36)</f>
        <v>簡易水道事業特別会計</v>
      </c>
      <c r="B34" s="960" t="e">
        <f>IF(ROUND(VALUE(SUBSTITUTE('連結実質赤字比率に係る赤字・黒字の構成分析'!F$36,"▲","-")),2)&lt;0,ABS(ROUND(VALUE(SUBSTITUTE('連結実質赤字比率に係る赤字・黒字の構成分析'!F$36,"▲","-")),2)),NA())</f>
        <v>#N/A</v>
      </c>
      <c r="C34" s="960">
        <f>IF(ROUND(VALUE(SUBSTITUTE('連結実質赤字比率に係る赤字・黒字の構成分析'!F$36,"▲","-")),2)&gt;=0,ABS(ROUND(VALUE(SUBSTITUTE('連結実質赤字比率に係る赤字・黒字の構成分析'!F$36,"▲","-")),2)),NA())</f>
        <v>0.61</v>
      </c>
      <c r="D34" s="960" t="e">
        <f>IF(ROUND(VALUE(SUBSTITUTE('連結実質赤字比率に係る赤字・黒字の構成分析'!G$36,"▲","-")),2)&lt;0,ABS(ROUND(VALUE(SUBSTITUTE('連結実質赤字比率に係る赤字・黒字の構成分析'!G$36,"▲","-")),2)),NA())</f>
        <v>#N/A</v>
      </c>
      <c r="E34" s="960">
        <f>IF(ROUND(VALUE(SUBSTITUTE('連結実質赤字比率に係る赤字・黒字の構成分析'!G$36,"▲","-")),2)&gt;=0,ABS(ROUND(VALUE(SUBSTITUTE('連結実質赤字比率に係る赤字・黒字の構成分析'!G$36,"▲","-")),2)),NA())</f>
        <v>0.55000000000000004</v>
      </c>
      <c r="F34" s="960" t="e">
        <f>IF(ROUND(VALUE(SUBSTITUTE('連結実質赤字比率に係る赤字・黒字の構成分析'!H$36,"▲","-")),2)&lt;0,ABS(ROUND(VALUE(SUBSTITUTE('連結実質赤字比率に係る赤字・黒字の構成分析'!H$36,"▲","-")),2)),NA())</f>
        <v>#N/A</v>
      </c>
      <c r="G34" s="960">
        <f>IF(ROUND(VALUE(SUBSTITUTE('連結実質赤字比率に係る赤字・黒字の構成分析'!H$36,"▲","-")),2)&gt;=0,ABS(ROUND(VALUE(SUBSTITUTE('連結実質赤字比率に係る赤字・黒字の構成分析'!H$36,"▲","-")),2)),NA())</f>
        <v>0.7</v>
      </c>
      <c r="H34" s="960" t="e">
        <f>IF(ROUND(VALUE(SUBSTITUTE('連結実質赤字比率に係る赤字・黒字の構成分析'!I$36,"▲","-")),2)&lt;0,ABS(ROUND(VALUE(SUBSTITUTE('連結実質赤字比率に係る赤字・黒字の構成分析'!I$36,"▲","-")),2)),NA())</f>
        <v>#N/A</v>
      </c>
      <c r="I34" s="960">
        <f>IF(ROUND(VALUE(SUBSTITUTE('連結実質赤字比率に係る赤字・黒字の構成分析'!I$36,"▲","-")),2)&gt;=0,ABS(ROUND(VALUE(SUBSTITUTE('連結実質赤字比率に係る赤字・黒字の構成分析'!I$36,"▲","-")),2)),NA())</f>
        <v>0.83</v>
      </c>
      <c r="J34" s="960" t="e">
        <f>IF(ROUND(VALUE(SUBSTITUTE('連結実質赤字比率に係る赤字・黒字の構成分析'!J$36,"▲","-")),2)&lt;0,ABS(ROUND(VALUE(SUBSTITUTE('連結実質赤字比率に係る赤字・黒字の構成分析'!J$36,"▲","-")),2)),NA())</f>
        <v>#N/A</v>
      </c>
      <c r="K34" s="960">
        <f>IF(ROUND(VALUE(SUBSTITUTE('連結実質赤字比率に係る赤字・黒字の構成分析'!J$36,"▲","-")),2)&gt;=0,ABS(ROUND(VALUE(SUBSTITUTE('連結実質赤字比率に係る赤字・黒字の構成分析'!J$36,"▲","-")),2)),NA())</f>
        <v>0.82</v>
      </c>
    </row>
    <row r="35" spans="1:16">
      <c r="A35" s="960" t="str">
        <f>IF('連結実質赤字比率に係る赤字・黒字の構成分析'!C$35="",NA(),'連結実質赤字比率に係る赤字・黒字の構成分析'!C$35)</f>
        <v>国民健康保険特別会計（事業勘定）</v>
      </c>
      <c r="B35" s="960" t="e">
        <f>IF(ROUND(VALUE(SUBSTITUTE('連結実質赤字比率に係る赤字・黒字の構成分析'!F$35,"▲","-")),2)&lt;0,ABS(ROUND(VALUE(SUBSTITUTE('連結実質赤字比率に係る赤字・黒字の構成分析'!F$35,"▲","-")),2)),NA())</f>
        <v>#N/A</v>
      </c>
      <c r="C35" s="960">
        <f>IF(ROUND(VALUE(SUBSTITUTE('連結実質赤字比率に係る赤字・黒字の構成分析'!F$35,"▲","-")),2)&gt;=0,ABS(ROUND(VALUE(SUBSTITUTE('連結実質赤字比率に係る赤字・黒字の構成分析'!F$35,"▲","-")),2)),NA())</f>
        <v>1.48</v>
      </c>
      <c r="D35" s="960" t="e">
        <f>IF(ROUND(VALUE(SUBSTITUTE('連結実質赤字比率に係る赤字・黒字の構成分析'!G$35,"▲","-")),2)&lt;0,ABS(ROUND(VALUE(SUBSTITUTE('連結実質赤字比率に係る赤字・黒字の構成分析'!G$35,"▲","-")),2)),NA())</f>
        <v>#N/A</v>
      </c>
      <c r="E35" s="960">
        <f>IF(ROUND(VALUE(SUBSTITUTE('連結実質赤字比率に係る赤字・黒字の構成分析'!G$35,"▲","-")),2)&gt;=0,ABS(ROUND(VALUE(SUBSTITUTE('連結実質赤字比率に係る赤字・黒字の構成分析'!G$35,"▲","-")),2)),NA())</f>
        <v>1.39</v>
      </c>
      <c r="F35" s="960" t="e">
        <f>IF(ROUND(VALUE(SUBSTITUTE('連結実質赤字比率に係る赤字・黒字の構成分析'!H$35,"▲","-")),2)&lt;0,ABS(ROUND(VALUE(SUBSTITUTE('連結実質赤字比率に係る赤字・黒字の構成分析'!H$35,"▲","-")),2)),NA())</f>
        <v>#N/A</v>
      </c>
      <c r="G35" s="960">
        <f>IF(ROUND(VALUE(SUBSTITUTE('連結実質赤字比率に係る赤字・黒字の構成分析'!H$35,"▲","-")),2)&gt;=0,ABS(ROUND(VALUE(SUBSTITUTE('連結実質赤字比率に係る赤字・黒字の構成分析'!H$35,"▲","-")),2)),NA())</f>
        <v>0.96</v>
      </c>
      <c r="H35" s="960" t="e">
        <f>IF(ROUND(VALUE(SUBSTITUTE('連結実質赤字比率に係る赤字・黒字の構成分析'!I$35,"▲","-")),2)&lt;0,ABS(ROUND(VALUE(SUBSTITUTE('連結実質赤字比率に係る赤字・黒字の構成分析'!I$35,"▲","-")),2)),NA())</f>
        <v>#N/A</v>
      </c>
      <c r="I35" s="960">
        <f>IF(ROUND(VALUE(SUBSTITUTE('連結実質赤字比率に係る赤字・黒字の構成分析'!I$35,"▲","-")),2)&gt;=0,ABS(ROUND(VALUE(SUBSTITUTE('連結実質赤字比率に係る赤字・黒字の構成分析'!I$35,"▲","-")),2)),NA())</f>
        <v>2.3199999999999998</v>
      </c>
      <c r="J35" s="960" t="e">
        <f>IF(ROUND(VALUE(SUBSTITUTE('連結実質赤字比率に係る赤字・黒字の構成分析'!J$35,"▲","-")),2)&lt;0,ABS(ROUND(VALUE(SUBSTITUTE('連結実質赤字比率に係る赤字・黒字の構成分析'!J$35,"▲","-")),2)),NA())</f>
        <v>#N/A</v>
      </c>
      <c r="K35" s="960">
        <f>IF(ROUND(VALUE(SUBSTITUTE('連結実質赤字比率に係る赤字・黒字の構成分析'!J$35,"▲","-")),2)&gt;=0,ABS(ROUND(VALUE(SUBSTITUTE('連結実質赤字比率に係る赤字・黒字の構成分析'!J$35,"▲","-")),2)),NA())</f>
        <v>2.65</v>
      </c>
    </row>
    <row r="36" spans="1:16">
      <c r="A36" s="960" t="str">
        <f>IF('連結実質赤字比率に係る赤字・黒字の構成分析'!C$34="",NA(),'連結実質赤字比率に係る赤字・黒字の構成分析'!C$34)</f>
        <v>一般会計</v>
      </c>
      <c r="B36" s="960" t="e">
        <f>IF(ROUND(VALUE(SUBSTITUTE('連結実質赤字比率に係る赤字・黒字の構成分析'!F$34,"▲","-")),2)&lt;0,ABS(ROUND(VALUE(SUBSTITUTE('連結実質赤字比率に係る赤字・黒字の構成分析'!F$34,"▲","-")),2)),NA())</f>
        <v>#N/A</v>
      </c>
      <c r="C36" s="960">
        <f>IF(ROUND(VALUE(SUBSTITUTE('連結実質赤字比率に係る赤字・黒字の構成分析'!F$34,"▲","-")),2)&gt;=0,ABS(ROUND(VALUE(SUBSTITUTE('連結実質赤字比率に係る赤字・黒字の構成分析'!F$34,"▲","-")),2)),NA())</f>
        <v>6.26</v>
      </c>
      <c r="D36" s="960" t="e">
        <f>IF(ROUND(VALUE(SUBSTITUTE('連結実質赤字比率に係る赤字・黒字の構成分析'!G$34,"▲","-")),2)&lt;0,ABS(ROUND(VALUE(SUBSTITUTE('連結実質赤字比率に係る赤字・黒字の構成分析'!G$34,"▲","-")),2)),NA())</f>
        <v>#N/A</v>
      </c>
      <c r="E36" s="960">
        <f>IF(ROUND(VALUE(SUBSTITUTE('連結実質赤字比率に係る赤字・黒字の構成分析'!G$34,"▲","-")),2)&gt;=0,ABS(ROUND(VALUE(SUBSTITUTE('連結実質赤字比率に係る赤字・黒字の構成分析'!G$34,"▲","-")),2)),NA())</f>
        <v>10.28</v>
      </c>
      <c r="F36" s="960" t="e">
        <f>IF(ROUND(VALUE(SUBSTITUTE('連結実質赤字比率に係る赤字・黒字の構成分析'!H$34,"▲","-")),2)&lt;0,ABS(ROUND(VALUE(SUBSTITUTE('連結実質赤字比率に係る赤字・黒字の構成分析'!H$34,"▲","-")),2)),NA())</f>
        <v>#N/A</v>
      </c>
      <c r="G36" s="960">
        <f>IF(ROUND(VALUE(SUBSTITUTE('連結実質赤字比率に係る赤字・黒字の構成分析'!H$34,"▲","-")),2)&gt;=0,ABS(ROUND(VALUE(SUBSTITUTE('連結実質赤字比率に係る赤字・黒字の構成分析'!H$34,"▲","-")),2)),NA())</f>
        <v>9.49</v>
      </c>
      <c r="H36" s="960" t="e">
        <f>IF(ROUND(VALUE(SUBSTITUTE('連結実質赤字比率に係る赤字・黒字の構成分析'!I$34,"▲","-")),2)&lt;0,ABS(ROUND(VALUE(SUBSTITUTE('連結実質赤字比率に係る赤字・黒字の構成分析'!I$34,"▲","-")),2)),NA())</f>
        <v>#N/A</v>
      </c>
      <c r="I36" s="960">
        <f>IF(ROUND(VALUE(SUBSTITUTE('連結実質赤字比率に係る赤字・黒字の構成分析'!I$34,"▲","-")),2)&gt;=0,ABS(ROUND(VALUE(SUBSTITUTE('連結実質赤字比率に係る赤字・黒字の構成分析'!I$34,"▲","-")),2)),NA())</f>
        <v>5.94</v>
      </c>
      <c r="J36" s="960" t="e">
        <f>IF(ROUND(VALUE(SUBSTITUTE('連結実質赤字比率に係る赤字・黒字の構成分析'!J$34,"▲","-")),2)&lt;0,ABS(ROUND(VALUE(SUBSTITUTE('連結実質赤字比率に係る赤字・黒字の構成分析'!J$34,"▲","-")),2)),NA())</f>
        <v>#N/A</v>
      </c>
      <c r="K36" s="960">
        <f>IF(ROUND(VALUE(SUBSTITUTE('連結実質赤字比率に係る赤字・黒字の構成分析'!J$34,"▲","-")),2)&gt;=0,ABS(ROUND(VALUE(SUBSTITUTE('連結実質赤字比率に係る赤字・黒字の構成分析'!J$34,"▲","-")),2)),NA())</f>
        <v>9.34</v>
      </c>
    </row>
    <row r="39" spans="1:16">
      <c r="A39" s="958" t="s">
        <v>9</v>
      </c>
    </row>
    <row r="40" spans="1:16">
      <c r="A40" s="961"/>
      <c r="B40" s="961" t="str">
        <f>'実質公債費比率（分子）の構造'!K$44</f>
        <v>H23</v>
      </c>
      <c r="C40" s="961"/>
      <c r="D40" s="961"/>
      <c r="E40" s="961" t="str">
        <f>'実質公債費比率（分子）の構造'!L$44</f>
        <v>H24</v>
      </c>
      <c r="F40" s="961"/>
      <c r="G40" s="961"/>
      <c r="H40" s="961" t="str">
        <f>'実質公債費比率（分子）の構造'!M$44</f>
        <v>H25</v>
      </c>
      <c r="I40" s="961"/>
      <c r="J40" s="961"/>
      <c r="K40" s="961" t="str">
        <f>'実質公債費比率（分子）の構造'!N$44</f>
        <v>H26</v>
      </c>
      <c r="L40" s="961"/>
      <c r="M40" s="961"/>
      <c r="N40" s="961" t="str">
        <f>'実質公債費比率（分子）の構造'!O$44</f>
        <v>H27</v>
      </c>
      <c r="O40" s="961"/>
      <c r="P40" s="961"/>
    </row>
    <row r="41" spans="1:16">
      <c r="A41" s="961"/>
      <c r="B41" s="961" t="s">
        <v>111</v>
      </c>
      <c r="C41" s="961"/>
      <c r="D41" s="961" t="s">
        <v>95</v>
      </c>
      <c r="E41" s="961" t="s">
        <v>111</v>
      </c>
      <c r="F41" s="961"/>
      <c r="G41" s="961" t="s">
        <v>95</v>
      </c>
      <c r="H41" s="961" t="s">
        <v>111</v>
      </c>
      <c r="I41" s="961"/>
      <c r="J41" s="961" t="s">
        <v>95</v>
      </c>
      <c r="K41" s="961" t="s">
        <v>111</v>
      </c>
      <c r="L41" s="961"/>
      <c r="M41" s="961" t="s">
        <v>95</v>
      </c>
      <c r="N41" s="961" t="s">
        <v>111</v>
      </c>
      <c r="O41" s="961"/>
      <c r="P41" s="961" t="s">
        <v>95</v>
      </c>
    </row>
    <row r="42" spans="1:16">
      <c r="A42" s="961" t="s">
        <v>18</v>
      </c>
      <c r="B42" s="961"/>
      <c r="C42" s="961"/>
      <c r="D42" s="961">
        <f>'実質公債費比率（分子）の構造'!K$52</f>
        <v>315</v>
      </c>
      <c r="E42" s="961"/>
      <c r="F42" s="961"/>
      <c r="G42" s="961">
        <f>'実質公債費比率（分子）の構造'!L$52</f>
        <v>300</v>
      </c>
      <c r="H42" s="961"/>
      <c r="I42" s="961"/>
      <c r="J42" s="961">
        <f>'実質公債費比率（分子）の構造'!M$52</f>
        <v>293</v>
      </c>
      <c r="K42" s="961"/>
      <c r="L42" s="961"/>
      <c r="M42" s="961">
        <f>'実質公債費比率（分子）の構造'!N$52</f>
        <v>315</v>
      </c>
      <c r="N42" s="961"/>
      <c r="O42" s="961"/>
      <c r="P42" s="961">
        <f>'実質公債費比率（分子）の構造'!O$52</f>
        <v>330</v>
      </c>
    </row>
    <row r="43" spans="1:16">
      <c r="A43" s="961" t="s">
        <v>45</v>
      </c>
      <c r="B43" s="961" t="str">
        <f>'実質公債費比率（分子）の構造'!K$51</f>
        <v>-</v>
      </c>
      <c r="C43" s="961"/>
      <c r="D43" s="961"/>
      <c r="E43" s="961" t="str">
        <f>'実質公債費比率（分子）の構造'!L$51</f>
        <v>-</v>
      </c>
      <c r="F43" s="961"/>
      <c r="G43" s="961"/>
      <c r="H43" s="961" t="str">
        <f>'実質公債費比率（分子）の構造'!M$51</f>
        <v>-</v>
      </c>
      <c r="I43" s="961"/>
      <c r="J43" s="961"/>
      <c r="K43" s="961" t="str">
        <f>'実質公債費比率（分子）の構造'!N$51</f>
        <v>-</v>
      </c>
      <c r="L43" s="961"/>
      <c r="M43" s="961"/>
      <c r="N43" s="961" t="str">
        <f>'実質公債費比率（分子）の構造'!O$51</f>
        <v>-</v>
      </c>
      <c r="O43" s="961"/>
      <c r="P43" s="961"/>
    </row>
    <row r="44" spans="1:16">
      <c r="A44" s="961" t="s">
        <v>42</v>
      </c>
      <c r="B44" s="961" t="str">
        <f>'実質公債費比率（分子）の構造'!K$50</f>
        <v>-</v>
      </c>
      <c r="C44" s="961"/>
      <c r="D44" s="961"/>
      <c r="E44" s="961" t="str">
        <f>'実質公債費比率（分子）の構造'!L$50</f>
        <v>-</v>
      </c>
      <c r="F44" s="961"/>
      <c r="G44" s="961"/>
      <c r="H44" s="961" t="str">
        <f>'実質公債費比率（分子）の構造'!M$50</f>
        <v>-</v>
      </c>
      <c r="I44" s="961"/>
      <c r="J44" s="961"/>
      <c r="K44" s="961">
        <f>'実質公債費比率（分子）の構造'!N$50</f>
        <v>17</v>
      </c>
      <c r="L44" s="961"/>
      <c r="M44" s="961"/>
      <c r="N44" s="961">
        <f>'実質公債費比率（分子）の構造'!O$50</f>
        <v>18</v>
      </c>
      <c r="O44" s="961"/>
      <c r="P44" s="961"/>
    </row>
    <row r="45" spans="1:16">
      <c r="A45" s="961" t="s">
        <v>40</v>
      </c>
      <c r="B45" s="961">
        <f>'実質公債費比率（分子）の構造'!K$49</f>
        <v>5</v>
      </c>
      <c r="C45" s="961"/>
      <c r="D45" s="961"/>
      <c r="E45" s="961">
        <f>'実質公債費比率（分子）の構造'!L$49</f>
        <v>4</v>
      </c>
      <c r="F45" s="961"/>
      <c r="G45" s="961"/>
      <c r="H45" s="961">
        <f>'実質公債費比率（分子）の構造'!M$49</f>
        <v>3</v>
      </c>
      <c r="I45" s="961"/>
      <c r="J45" s="961"/>
      <c r="K45" s="961">
        <f>'実質公債費比率（分子）の構造'!N$49</f>
        <v>2</v>
      </c>
      <c r="L45" s="961"/>
      <c r="M45" s="961"/>
      <c r="N45" s="961">
        <f>'実質公債費比率（分子）の構造'!O$49</f>
        <v>2</v>
      </c>
      <c r="O45" s="961"/>
      <c r="P45" s="961"/>
    </row>
    <row r="46" spans="1:16">
      <c r="A46" s="961" t="s">
        <v>11</v>
      </c>
      <c r="B46" s="961">
        <f>'実質公債費比率（分子）の構造'!K$48</f>
        <v>59</v>
      </c>
      <c r="C46" s="961"/>
      <c r="D46" s="961"/>
      <c r="E46" s="961">
        <f>'実質公債費比率（分子）の構造'!L$48</f>
        <v>56</v>
      </c>
      <c r="F46" s="961"/>
      <c r="G46" s="961"/>
      <c r="H46" s="961">
        <f>'実質公債費比率（分子）の構造'!M$48</f>
        <v>54</v>
      </c>
      <c r="I46" s="961"/>
      <c r="J46" s="961"/>
      <c r="K46" s="961">
        <f>'実質公債費比率（分子）の構造'!N$48</f>
        <v>56</v>
      </c>
      <c r="L46" s="961"/>
      <c r="M46" s="961"/>
      <c r="N46" s="961">
        <f>'実質公債費比率（分子）の構造'!O$48</f>
        <v>62</v>
      </c>
      <c r="O46" s="961"/>
      <c r="P46" s="961"/>
    </row>
    <row r="47" spans="1:16">
      <c r="A47" s="961" t="s">
        <v>36</v>
      </c>
      <c r="B47" s="961" t="str">
        <f>'実質公債費比率（分子）の構造'!K$47</f>
        <v>-</v>
      </c>
      <c r="C47" s="961"/>
      <c r="D47" s="961"/>
      <c r="E47" s="961" t="str">
        <f>'実質公債費比率（分子）の構造'!L$47</f>
        <v>-</v>
      </c>
      <c r="F47" s="961"/>
      <c r="G47" s="961"/>
      <c r="H47" s="961" t="str">
        <f>'実質公債費比率（分子）の構造'!M$47</f>
        <v>-</v>
      </c>
      <c r="I47" s="961"/>
      <c r="J47" s="961"/>
      <c r="K47" s="961" t="str">
        <f>'実質公債費比率（分子）の構造'!N$47</f>
        <v>-</v>
      </c>
      <c r="L47" s="961"/>
      <c r="M47" s="961"/>
      <c r="N47" s="961" t="str">
        <f>'実質公債費比率（分子）の構造'!O$47</f>
        <v>-</v>
      </c>
      <c r="O47" s="961"/>
      <c r="P47" s="961"/>
    </row>
    <row r="48" spans="1:16">
      <c r="A48" s="961" t="s">
        <v>30</v>
      </c>
      <c r="B48" s="961" t="str">
        <f>'実質公債費比率（分子）の構造'!K$46</f>
        <v>-</v>
      </c>
      <c r="C48" s="961"/>
      <c r="D48" s="961"/>
      <c r="E48" s="961" t="str">
        <f>'実質公債費比率（分子）の構造'!L$46</f>
        <v>-</v>
      </c>
      <c r="F48" s="961"/>
      <c r="G48" s="961"/>
      <c r="H48" s="961" t="str">
        <f>'実質公債費比率（分子）の構造'!M$46</f>
        <v>-</v>
      </c>
      <c r="I48" s="961"/>
      <c r="J48" s="961"/>
      <c r="K48" s="961" t="str">
        <f>'実質公債費比率（分子）の構造'!N$46</f>
        <v>-</v>
      </c>
      <c r="L48" s="961"/>
      <c r="M48" s="961"/>
      <c r="N48" s="961" t="str">
        <f>'実質公債費比率（分子）の構造'!O$46</f>
        <v>-</v>
      </c>
      <c r="O48" s="961"/>
      <c r="P48" s="961"/>
    </row>
    <row r="49" spans="1:16">
      <c r="A49" s="961" t="s">
        <v>28</v>
      </c>
      <c r="B49" s="961">
        <f>'実質公債費比率（分子）の構造'!K$45</f>
        <v>340</v>
      </c>
      <c r="C49" s="961"/>
      <c r="D49" s="961"/>
      <c r="E49" s="961">
        <f>'実質公債費比率（分子）の構造'!L$45</f>
        <v>327</v>
      </c>
      <c r="F49" s="961"/>
      <c r="G49" s="961"/>
      <c r="H49" s="961">
        <f>'実質公債費比率（分子）の構造'!M$45</f>
        <v>280</v>
      </c>
      <c r="I49" s="961"/>
      <c r="J49" s="961"/>
      <c r="K49" s="961">
        <f>'実質公債費比率（分子）の構造'!N$45</f>
        <v>290</v>
      </c>
      <c r="L49" s="961"/>
      <c r="M49" s="961"/>
      <c r="N49" s="961">
        <f>'実質公債費比率（分子）の構造'!O$45</f>
        <v>303</v>
      </c>
      <c r="O49" s="961"/>
      <c r="P49" s="961"/>
    </row>
    <row r="50" spans="1:16">
      <c r="A50" s="961" t="s">
        <v>62</v>
      </c>
      <c r="B50" s="961" t="e">
        <f>NA()</f>
        <v>#N/A</v>
      </c>
      <c r="C50" s="961">
        <f>IF(ISNUMBER('実質公債費比率（分子）の構造'!K$53),'実質公債費比率（分子）の構造'!K$53,NA())</f>
        <v>89</v>
      </c>
      <c r="D50" s="961" t="e">
        <f>NA()</f>
        <v>#N/A</v>
      </c>
      <c r="E50" s="961" t="e">
        <f>NA()</f>
        <v>#N/A</v>
      </c>
      <c r="F50" s="961">
        <f>IF(ISNUMBER('実質公債費比率（分子）の構造'!L$53),'実質公債費比率（分子）の構造'!L$53,NA())</f>
        <v>87</v>
      </c>
      <c r="G50" s="961" t="e">
        <f>NA()</f>
        <v>#N/A</v>
      </c>
      <c r="H50" s="961" t="e">
        <f>NA()</f>
        <v>#N/A</v>
      </c>
      <c r="I50" s="961">
        <f>IF(ISNUMBER('実質公債費比率（分子）の構造'!M$53),'実質公債費比率（分子）の構造'!M$53,NA())</f>
        <v>44</v>
      </c>
      <c r="J50" s="961" t="e">
        <f>NA()</f>
        <v>#N/A</v>
      </c>
      <c r="K50" s="961" t="e">
        <f>NA()</f>
        <v>#N/A</v>
      </c>
      <c r="L50" s="961">
        <f>IF(ISNUMBER('実質公債費比率（分子）の構造'!N$53),'実質公債費比率（分子）の構造'!N$53,NA())</f>
        <v>50</v>
      </c>
      <c r="M50" s="961" t="e">
        <f>NA()</f>
        <v>#N/A</v>
      </c>
      <c r="N50" s="961" t="e">
        <f>NA()</f>
        <v>#N/A</v>
      </c>
      <c r="O50" s="961">
        <f>IF(ISNUMBER('実質公債費比率（分子）の構造'!O$53),'実質公債費比率（分子）の構造'!O$53,NA())</f>
        <v>55</v>
      </c>
      <c r="P50" s="961" t="e">
        <f>NA()</f>
        <v>#N/A</v>
      </c>
    </row>
    <row r="53" spans="1:16">
      <c r="A53" s="958" t="s">
        <v>48</v>
      </c>
    </row>
    <row r="54" spans="1:16">
      <c r="A54" s="960"/>
      <c r="B54" s="960" t="str">
        <f>'将来負担比率（分子）の構造'!I$40</f>
        <v>H23</v>
      </c>
      <c r="C54" s="960"/>
      <c r="D54" s="960"/>
      <c r="E54" s="960" t="str">
        <f>'将来負担比率（分子）の構造'!J$40</f>
        <v>H24</v>
      </c>
      <c r="F54" s="960"/>
      <c r="G54" s="960"/>
      <c r="H54" s="960" t="str">
        <f>'将来負担比率（分子）の構造'!K$40</f>
        <v>H25</v>
      </c>
      <c r="I54" s="960"/>
      <c r="J54" s="960"/>
      <c r="K54" s="960" t="str">
        <f>'将来負担比率（分子）の構造'!L$40</f>
        <v>H26</v>
      </c>
      <c r="L54" s="960"/>
      <c r="M54" s="960"/>
      <c r="N54" s="960" t="str">
        <f>'将来負担比率（分子）の構造'!M$40</f>
        <v>H27</v>
      </c>
      <c r="O54" s="960"/>
      <c r="P54" s="960"/>
    </row>
    <row r="55" spans="1:16">
      <c r="A55" s="960"/>
      <c r="B55" s="960" t="s">
        <v>72</v>
      </c>
      <c r="C55" s="960"/>
      <c r="D55" s="960" t="s">
        <v>83</v>
      </c>
      <c r="E55" s="960" t="s">
        <v>72</v>
      </c>
      <c r="F55" s="960"/>
      <c r="G55" s="960" t="s">
        <v>83</v>
      </c>
      <c r="H55" s="960" t="s">
        <v>72</v>
      </c>
      <c r="I55" s="960"/>
      <c r="J55" s="960" t="s">
        <v>83</v>
      </c>
      <c r="K55" s="960" t="s">
        <v>72</v>
      </c>
      <c r="L55" s="960"/>
      <c r="M55" s="960" t="s">
        <v>83</v>
      </c>
      <c r="N55" s="960" t="s">
        <v>72</v>
      </c>
      <c r="O55" s="960"/>
      <c r="P55" s="960" t="s">
        <v>83</v>
      </c>
    </row>
    <row r="56" spans="1:16">
      <c r="A56" s="960" t="s">
        <v>87</v>
      </c>
      <c r="B56" s="960"/>
      <c r="C56" s="960"/>
      <c r="D56" s="960">
        <f>'将来負担比率（分子）の構造'!I$51</f>
        <v>2864</v>
      </c>
      <c r="E56" s="960"/>
      <c r="F56" s="960"/>
      <c r="G56" s="960">
        <f>'将来負担比率（分子）の構造'!J$51</f>
        <v>3062</v>
      </c>
      <c r="H56" s="960"/>
      <c r="I56" s="960"/>
      <c r="J56" s="960">
        <f>'将来負担比率（分子）の構造'!K$51</f>
        <v>3032</v>
      </c>
      <c r="K56" s="960"/>
      <c r="L56" s="960"/>
      <c r="M56" s="960">
        <f>'将来負担比率（分子）の構造'!L$51</f>
        <v>3089</v>
      </c>
      <c r="N56" s="960"/>
      <c r="O56" s="960"/>
      <c r="P56" s="960">
        <f>'将来負担比率（分子）の構造'!M$51</f>
        <v>3116</v>
      </c>
    </row>
    <row r="57" spans="1:16">
      <c r="A57" s="960" t="s">
        <v>86</v>
      </c>
      <c r="B57" s="960"/>
      <c r="C57" s="960"/>
      <c r="D57" s="960" t="str">
        <f>'将来負担比率（分子）の構造'!I$50</f>
        <v>-</v>
      </c>
      <c r="E57" s="960"/>
      <c r="F57" s="960"/>
      <c r="G57" s="960" t="str">
        <f>'将来負担比率（分子）の構造'!J$50</f>
        <v>-</v>
      </c>
      <c r="H57" s="960"/>
      <c r="I57" s="960"/>
      <c r="J57" s="960" t="str">
        <f>'将来負担比率（分子）の構造'!K$50</f>
        <v>-</v>
      </c>
      <c r="K57" s="960"/>
      <c r="L57" s="960"/>
      <c r="M57" s="960" t="str">
        <f>'将来負担比率（分子）の構造'!L$50</f>
        <v>-</v>
      </c>
      <c r="N57" s="960"/>
      <c r="O57" s="960"/>
      <c r="P57" s="960" t="str">
        <f>'将来負担比率（分子）の構造'!M$50</f>
        <v>-</v>
      </c>
    </row>
    <row r="58" spans="1:16">
      <c r="A58" s="960" t="s">
        <v>85</v>
      </c>
      <c r="B58" s="960"/>
      <c r="C58" s="960"/>
      <c r="D58" s="960">
        <f>'将来負担比率（分子）の構造'!I$49</f>
        <v>1507</v>
      </c>
      <c r="E58" s="960"/>
      <c r="F58" s="960"/>
      <c r="G58" s="960">
        <f>'将来負担比率（分子）の構造'!J$49</f>
        <v>2469</v>
      </c>
      <c r="H58" s="960"/>
      <c r="I58" s="960"/>
      <c r="J58" s="960">
        <f>'将来負担比率（分子）の構造'!K$49</f>
        <v>2709</v>
      </c>
      <c r="K58" s="960"/>
      <c r="L58" s="960"/>
      <c r="M58" s="960">
        <f>'将来負担比率（分子）の構造'!L$49</f>
        <v>2610</v>
      </c>
      <c r="N58" s="960"/>
      <c r="O58" s="960"/>
      <c r="P58" s="960">
        <f>'将来負担比率（分子）の構造'!M$49</f>
        <v>2784</v>
      </c>
    </row>
    <row r="59" spans="1:16">
      <c r="A59" s="960" t="s">
        <v>44</v>
      </c>
      <c r="B59" s="960" t="str">
        <f>'将来負担比率（分子）の構造'!I$48</f>
        <v>-</v>
      </c>
      <c r="C59" s="960"/>
      <c r="D59" s="960"/>
      <c r="E59" s="960" t="str">
        <f>'将来負担比率（分子）の構造'!J$48</f>
        <v>-</v>
      </c>
      <c r="F59" s="960"/>
      <c r="G59" s="960"/>
      <c r="H59" s="960" t="str">
        <f>'将来負担比率（分子）の構造'!K$48</f>
        <v>-</v>
      </c>
      <c r="I59" s="960"/>
      <c r="J59" s="960"/>
      <c r="K59" s="960" t="str">
        <f>'将来負担比率（分子）の構造'!L$48</f>
        <v>-</v>
      </c>
      <c r="L59" s="960"/>
      <c r="M59" s="960"/>
      <c r="N59" s="960" t="str">
        <f>'将来負担比率（分子）の構造'!M$48</f>
        <v>-</v>
      </c>
      <c r="O59" s="960"/>
      <c r="P59" s="960"/>
    </row>
    <row r="60" spans="1:16">
      <c r="A60" s="960" t="s">
        <v>60</v>
      </c>
      <c r="B60" s="960" t="str">
        <f>'将来負担比率（分子）の構造'!I$47</f>
        <v>-</v>
      </c>
      <c r="C60" s="960"/>
      <c r="D60" s="960"/>
      <c r="E60" s="960" t="str">
        <f>'将来負担比率（分子）の構造'!J$47</f>
        <v>-</v>
      </c>
      <c r="F60" s="960"/>
      <c r="G60" s="960"/>
      <c r="H60" s="960" t="str">
        <f>'将来負担比率（分子）の構造'!K$47</f>
        <v>-</v>
      </c>
      <c r="I60" s="960"/>
      <c r="J60" s="960"/>
      <c r="K60" s="960" t="str">
        <f>'将来負担比率（分子）の構造'!L$47</f>
        <v>-</v>
      </c>
      <c r="L60" s="960"/>
      <c r="M60" s="960"/>
      <c r="N60" s="960" t="str">
        <f>'将来負担比率（分子）の構造'!M$47</f>
        <v>-</v>
      </c>
      <c r="O60" s="960"/>
      <c r="P60" s="960"/>
    </row>
    <row r="61" spans="1:16">
      <c r="A61" s="960" t="s">
        <v>81</v>
      </c>
      <c r="B61" s="960" t="str">
        <f>'将来負担比率（分子）の構造'!I$46</f>
        <v>-</v>
      </c>
      <c r="C61" s="960"/>
      <c r="D61" s="960"/>
      <c r="E61" s="960" t="str">
        <f>'将来負担比率（分子）の構造'!J$46</f>
        <v>-</v>
      </c>
      <c r="F61" s="960"/>
      <c r="G61" s="960"/>
      <c r="H61" s="960" t="str">
        <f>'将来負担比率（分子）の構造'!K$46</f>
        <v>-</v>
      </c>
      <c r="I61" s="960"/>
      <c r="J61" s="960"/>
      <c r="K61" s="960" t="str">
        <f>'将来負担比率（分子）の構造'!L$46</f>
        <v>-</v>
      </c>
      <c r="L61" s="960"/>
      <c r="M61" s="960"/>
      <c r="N61" s="960" t="str">
        <f>'将来負担比率（分子）の構造'!M$46</f>
        <v>-</v>
      </c>
      <c r="O61" s="960"/>
      <c r="P61" s="960"/>
    </row>
    <row r="62" spans="1:16">
      <c r="A62" s="960" t="s">
        <v>73</v>
      </c>
      <c r="B62" s="960">
        <f>'将来負担比率（分子）の構造'!I$45</f>
        <v>866</v>
      </c>
      <c r="C62" s="960"/>
      <c r="D62" s="960"/>
      <c r="E62" s="960">
        <f>'将来負担比率（分子）の構造'!J$45</f>
        <v>769</v>
      </c>
      <c r="F62" s="960"/>
      <c r="G62" s="960"/>
      <c r="H62" s="960">
        <f>'将来負担比率（分子）の構造'!K$45</f>
        <v>688</v>
      </c>
      <c r="I62" s="960"/>
      <c r="J62" s="960"/>
      <c r="K62" s="960">
        <f>'将来負担比率（分子）の構造'!L$45</f>
        <v>566</v>
      </c>
      <c r="L62" s="960"/>
      <c r="M62" s="960"/>
      <c r="N62" s="960">
        <f>'将来負担比率（分子）の構造'!M$45</f>
        <v>525</v>
      </c>
      <c r="O62" s="960"/>
      <c r="P62" s="960"/>
    </row>
    <row r="63" spans="1:16">
      <c r="A63" s="960" t="s">
        <v>74</v>
      </c>
      <c r="B63" s="960">
        <f>'将来負担比率（分子）の構造'!I$44</f>
        <v>6</v>
      </c>
      <c r="C63" s="960"/>
      <c r="D63" s="960"/>
      <c r="E63" s="960">
        <f>'将来負担比率（分子）の構造'!J$44</f>
        <v>5</v>
      </c>
      <c r="F63" s="960"/>
      <c r="G63" s="960"/>
      <c r="H63" s="960">
        <f>'将来負担比率（分子）の構造'!K$44</f>
        <v>6</v>
      </c>
      <c r="I63" s="960"/>
      <c r="J63" s="960"/>
      <c r="K63" s="960">
        <f>'将来負担比率（分子）の構造'!L$44</f>
        <v>5</v>
      </c>
      <c r="L63" s="960"/>
      <c r="M63" s="960"/>
      <c r="N63" s="960">
        <f>'将来負担比率（分子）の構造'!M$44</f>
        <v>4</v>
      </c>
      <c r="O63" s="960"/>
      <c r="P63" s="960"/>
    </row>
    <row r="64" spans="1:16">
      <c r="A64" s="960" t="s">
        <v>70</v>
      </c>
      <c r="B64" s="960">
        <f>'将来負担比率（分子）の構造'!I$43</f>
        <v>817</v>
      </c>
      <c r="C64" s="960"/>
      <c r="D64" s="960"/>
      <c r="E64" s="960">
        <f>'将来負担比率（分子）の構造'!J$43</f>
        <v>536</v>
      </c>
      <c r="F64" s="960"/>
      <c r="G64" s="960"/>
      <c r="H64" s="960">
        <f>'将来負担比率（分子）の構造'!K$43</f>
        <v>682</v>
      </c>
      <c r="I64" s="960"/>
      <c r="J64" s="960"/>
      <c r="K64" s="960">
        <f>'将来負担比率（分子）の構造'!L$43</f>
        <v>715</v>
      </c>
      <c r="L64" s="960"/>
      <c r="M64" s="960"/>
      <c r="N64" s="960">
        <f>'将来負担比率（分子）の構造'!M$43</f>
        <v>739</v>
      </c>
      <c r="O64" s="960"/>
      <c r="P64" s="960"/>
    </row>
    <row r="65" spans="1:16">
      <c r="A65" s="960" t="s">
        <v>67</v>
      </c>
      <c r="B65" s="960" t="str">
        <f>'将来負担比率（分子）の構造'!I$42</f>
        <v>-</v>
      </c>
      <c r="C65" s="960"/>
      <c r="D65" s="960"/>
      <c r="E65" s="960" t="str">
        <f>'将来負担比率（分子）の構造'!J$42</f>
        <v>-</v>
      </c>
      <c r="F65" s="960"/>
      <c r="G65" s="960"/>
      <c r="H65" s="960">
        <f>'将来負担比率（分子）の構造'!K$42</f>
        <v>300</v>
      </c>
      <c r="I65" s="960"/>
      <c r="J65" s="960"/>
      <c r="K65" s="960">
        <f>'将来負担比率（分子）の構造'!L$42</f>
        <v>240</v>
      </c>
      <c r="L65" s="960"/>
      <c r="M65" s="960"/>
      <c r="N65" s="960">
        <f>'将来負担比率（分子）の構造'!M$42</f>
        <v>180</v>
      </c>
      <c r="O65" s="960"/>
      <c r="P65" s="960"/>
    </row>
    <row r="66" spans="1:16">
      <c r="A66" s="960" t="s">
        <v>3</v>
      </c>
      <c r="B66" s="960">
        <f>'将来負担比率（分子）の構造'!I$41</f>
        <v>2380</v>
      </c>
      <c r="C66" s="960"/>
      <c r="D66" s="960"/>
      <c r="E66" s="960">
        <f>'将来負担比率（分子）の構造'!J$41</f>
        <v>2708</v>
      </c>
      <c r="F66" s="960"/>
      <c r="G66" s="960"/>
      <c r="H66" s="960">
        <f>'将来負担比率（分子）の構造'!K$41</f>
        <v>2467</v>
      </c>
      <c r="I66" s="960"/>
      <c r="J66" s="960"/>
      <c r="K66" s="960">
        <f>'将来負担比率（分子）の構造'!L$41</f>
        <v>2681</v>
      </c>
      <c r="L66" s="960"/>
      <c r="M66" s="960"/>
      <c r="N66" s="960">
        <f>'将来負担比率（分子）の構造'!M$41</f>
        <v>2804</v>
      </c>
      <c r="O66" s="960"/>
      <c r="P66" s="960"/>
    </row>
    <row r="67" spans="1:16">
      <c r="A67" s="960" t="s">
        <v>90</v>
      </c>
      <c r="B67" s="960" t="e">
        <f>NA()</f>
        <v>#N/A</v>
      </c>
      <c r="C67" s="960">
        <f>IF(ISNUMBER('将来負担比率（分子）の構造'!I$52),IF('将来負担比率（分子）の構造'!I$52&lt;0,0,'将来負担比率（分子）の構造'!I$52),NA())</f>
        <v>0</v>
      </c>
      <c r="D67" s="960" t="e">
        <f>NA()</f>
        <v>#N/A</v>
      </c>
      <c r="E67" s="960" t="e">
        <f>NA()</f>
        <v>#N/A</v>
      </c>
      <c r="F67" s="960">
        <f>IF(ISNUMBER('将来負担比率（分子）の構造'!J$52),IF('将来負担比率（分子）の構造'!J$52&lt;0,0,'将来負担比率（分子）の構造'!J$52),NA())</f>
        <v>0</v>
      </c>
      <c r="G67" s="960" t="e">
        <f>NA()</f>
        <v>#N/A</v>
      </c>
      <c r="H67" s="960" t="e">
        <f>NA()</f>
        <v>#N/A</v>
      </c>
      <c r="I67" s="960">
        <f>IF(ISNUMBER('将来負担比率（分子）の構造'!K$52),IF('将来負担比率（分子）の構造'!K$52&lt;0,0,'将来負担比率（分子）の構造'!K$52),NA())</f>
        <v>0</v>
      </c>
      <c r="J67" s="960" t="e">
        <f>NA()</f>
        <v>#N/A</v>
      </c>
      <c r="K67" s="960" t="e">
        <f>NA()</f>
        <v>#N/A</v>
      </c>
      <c r="L67" s="960">
        <f>IF(ISNUMBER('将来負担比率（分子）の構造'!L$52),IF('将来負担比率（分子）の構造'!L$52&lt;0,0,'将来負担比率（分子）の構造'!L$52),NA())</f>
        <v>0</v>
      </c>
      <c r="M67" s="960" t="e">
        <f>NA()</f>
        <v>#N/A</v>
      </c>
      <c r="N67" s="960" t="e">
        <f>NA()</f>
        <v>#N/A</v>
      </c>
      <c r="O67" s="960">
        <f>IF(ISNUMBER('将来負担比率（分子）の構造'!M$52),IF('将来負担比率（分子）の構造'!M$52&lt;0,0,'将来負担比率（分子）の構造'!M$52),NA())</f>
        <v>0</v>
      </c>
      <c r="P67" s="9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70" zoomScaleNormal="70" zoomScaleSheetLayoutView="55" workbookViewId="0">
      <selection activeCell="G65" sqref="G65:O69"/>
    </sheetView>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8" customWidth="1"/>
    <col min="17" max="17" width="5.875" style="739"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6"/>
      <c r="B1" s="979"/>
      <c r="P1" s="749"/>
      <c r="Q1" s="749"/>
    </row>
    <row r="2" spans="1:51" ht="25.5">
      <c r="A2" s="736"/>
      <c r="C2" s="984"/>
      <c r="P2" s="749"/>
      <c r="Q2" s="749"/>
    </row>
    <row r="3" spans="1:51" ht="25.5">
      <c r="A3" s="736"/>
      <c r="C3" s="984"/>
      <c r="P3" s="749"/>
      <c r="Q3" s="749"/>
    </row>
    <row r="4" spans="1:51" s="737" customFormat="1">
      <c r="A4" s="736"/>
      <c r="B4" s="736"/>
      <c r="C4" s="736"/>
      <c r="D4" s="736"/>
      <c r="E4" s="736"/>
      <c r="F4" s="736"/>
      <c r="G4" s="736"/>
      <c r="H4" s="736"/>
      <c r="I4" s="736"/>
      <c r="J4" s="736"/>
      <c r="K4" s="736"/>
      <c r="L4" s="736"/>
      <c r="M4" s="736"/>
      <c r="N4" s="736"/>
      <c r="O4" s="736"/>
      <c r="P4" s="1035"/>
      <c r="Q4" s="1035"/>
      <c r="R4" s="736"/>
      <c r="S4" s="736"/>
      <c r="T4" s="736"/>
      <c r="U4" s="736"/>
      <c r="V4" s="736"/>
      <c r="W4" s="736"/>
      <c r="X4" s="736"/>
      <c r="Y4" s="736"/>
      <c r="Z4" s="736"/>
      <c r="AA4" s="736"/>
      <c r="AB4" s="736"/>
      <c r="AC4" s="736"/>
      <c r="AD4" s="736"/>
      <c r="AE4" s="736"/>
      <c r="AF4" s="736"/>
      <c r="AG4" s="736"/>
      <c r="AH4" s="736"/>
      <c r="AI4" s="736"/>
    </row>
    <row r="5" spans="1:51" s="737" customFormat="1">
      <c r="A5" s="736"/>
      <c r="B5" s="736"/>
      <c r="C5" s="736"/>
      <c r="D5" s="736"/>
      <c r="E5" s="736"/>
      <c r="F5" s="736"/>
      <c r="G5" s="736"/>
      <c r="H5" s="736"/>
      <c r="I5" s="736"/>
      <c r="J5" s="736"/>
      <c r="K5" s="736"/>
      <c r="L5" s="736"/>
      <c r="M5" s="736"/>
      <c r="N5" s="736"/>
      <c r="O5" s="736"/>
      <c r="P5" s="1035"/>
      <c r="Q5" s="1035"/>
      <c r="R5" s="736"/>
      <c r="S5" s="736"/>
      <c r="T5" s="736"/>
      <c r="U5" s="736"/>
      <c r="V5" s="736"/>
      <c r="W5" s="736"/>
      <c r="X5" s="736"/>
      <c r="Y5" s="736"/>
      <c r="Z5" s="736"/>
      <c r="AA5" s="736"/>
      <c r="AB5" s="736"/>
      <c r="AC5" s="736"/>
      <c r="AD5" s="736"/>
      <c r="AE5" s="736"/>
      <c r="AF5" s="736"/>
      <c r="AG5" s="736"/>
      <c r="AH5" s="736"/>
      <c r="AI5" s="736"/>
    </row>
    <row r="6" spans="1:51" s="737" customFormat="1">
      <c r="A6" s="736"/>
      <c r="B6" s="736"/>
      <c r="C6" s="736"/>
      <c r="D6" s="736"/>
      <c r="E6" s="736"/>
      <c r="F6" s="736"/>
      <c r="G6" s="736"/>
      <c r="H6" s="736"/>
      <c r="I6" s="736"/>
      <c r="J6" s="736"/>
      <c r="K6" s="736"/>
      <c r="L6" s="736"/>
      <c r="M6" s="736"/>
      <c r="N6" s="736"/>
      <c r="O6" s="736"/>
      <c r="P6" s="1035"/>
      <c r="Q6" s="1035"/>
      <c r="R6" s="736"/>
      <c r="S6" s="736"/>
      <c r="T6" s="736"/>
      <c r="U6" s="736"/>
      <c r="V6" s="736"/>
      <c r="W6" s="736"/>
      <c r="X6" s="736"/>
      <c r="Y6" s="736"/>
      <c r="Z6" s="736"/>
      <c r="AA6" s="736"/>
      <c r="AB6" s="736"/>
      <c r="AC6" s="736"/>
      <c r="AD6" s="736"/>
      <c r="AE6" s="736"/>
      <c r="AF6" s="736"/>
      <c r="AG6" s="736"/>
      <c r="AH6" s="736"/>
      <c r="AI6" s="736"/>
    </row>
    <row r="7" spans="1:51" s="737" customFormat="1">
      <c r="A7" s="736"/>
      <c r="B7" s="736"/>
      <c r="C7" s="736"/>
      <c r="D7" s="736"/>
      <c r="E7" s="736"/>
      <c r="F7" s="736"/>
      <c r="G7" s="736"/>
      <c r="H7" s="736"/>
      <c r="I7" s="736"/>
      <c r="J7" s="736"/>
      <c r="K7" s="736"/>
      <c r="L7" s="736"/>
      <c r="M7" s="736"/>
      <c r="N7" s="736"/>
      <c r="O7" s="736"/>
      <c r="P7" s="1035"/>
      <c r="Q7" s="1035"/>
      <c r="R7" s="736"/>
      <c r="S7" s="736"/>
      <c r="T7" s="736"/>
      <c r="U7" s="736"/>
      <c r="V7" s="736"/>
      <c r="W7" s="736"/>
      <c r="X7" s="736"/>
      <c r="Y7" s="736"/>
      <c r="Z7" s="736"/>
      <c r="AA7" s="736"/>
      <c r="AB7" s="736"/>
      <c r="AC7" s="736"/>
      <c r="AD7" s="736"/>
      <c r="AE7" s="736"/>
      <c r="AF7" s="736"/>
      <c r="AG7" s="736"/>
      <c r="AH7" s="736"/>
      <c r="AI7" s="736"/>
    </row>
    <row r="8" spans="1:51" s="737" customFormat="1">
      <c r="A8" s="736"/>
      <c r="B8" s="736"/>
      <c r="C8" s="736"/>
      <c r="D8" s="736"/>
      <c r="E8" s="736"/>
      <c r="F8" s="736"/>
      <c r="G8" s="736"/>
      <c r="H8" s="736"/>
      <c r="I8" s="736"/>
      <c r="J8" s="736"/>
      <c r="K8" s="736"/>
      <c r="L8" s="736"/>
      <c r="M8" s="736"/>
      <c r="N8" s="736"/>
      <c r="O8" s="736"/>
      <c r="P8" s="1035"/>
      <c r="Q8" s="1035"/>
      <c r="R8" s="736"/>
      <c r="S8" s="736"/>
      <c r="T8" s="736"/>
      <c r="U8" s="736"/>
      <c r="V8" s="736"/>
      <c r="W8" s="736"/>
      <c r="X8" s="736"/>
      <c r="Y8" s="736"/>
      <c r="Z8" s="736"/>
      <c r="AA8" s="736"/>
      <c r="AB8" s="736"/>
      <c r="AC8" s="736"/>
      <c r="AD8" s="736"/>
      <c r="AE8" s="736"/>
      <c r="AF8" s="736"/>
      <c r="AG8" s="736"/>
      <c r="AH8" s="736"/>
      <c r="AI8" s="736"/>
    </row>
    <row r="9" spans="1:51" s="737" customFormat="1">
      <c r="A9" s="736"/>
      <c r="B9" s="736"/>
      <c r="C9" s="736"/>
      <c r="D9" s="736"/>
      <c r="E9" s="736"/>
      <c r="F9" s="736"/>
      <c r="G9" s="736"/>
      <c r="H9" s="736"/>
      <c r="I9" s="736"/>
      <c r="J9" s="736"/>
      <c r="K9" s="736"/>
      <c r="L9" s="736"/>
      <c r="M9" s="736"/>
      <c r="N9" s="736"/>
      <c r="O9" s="736"/>
      <c r="P9" s="1035"/>
      <c r="Q9" s="1035"/>
      <c r="R9" s="736"/>
      <c r="S9" s="736"/>
      <c r="T9" s="736"/>
      <c r="U9" s="736"/>
      <c r="V9" s="736"/>
      <c r="W9" s="736"/>
      <c r="X9" s="736"/>
      <c r="Y9" s="736"/>
      <c r="Z9" s="736"/>
      <c r="AA9" s="736"/>
      <c r="AB9" s="736"/>
      <c r="AC9" s="736"/>
      <c r="AD9" s="736"/>
      <c r="AE9" s="736"/>
      <c r="AF9" s="736"/>
      <c r="AG9" s="736"/>
      <c r="AH9" s="736"/>
      <c r="AI9" s="736"/>
    </row>
    <row r="10" spans="1:51" s="737" customFormat="1">
      <c r="A10" s="736"/>
      <c r="B10" s="736"/>
      <c r="C10" s="736"/>
      <c r="D10" s="736"/>
      <c r="E10" s="736"/>
      <c r="F10" s="736"/>
      <c r="G10" s="736"/>
      <c r="H10" s="736"/>
      <c r="I10" s="736"/>
      <c r="J10" s="736"/>
      <c r="K10" s="736"/>
      <c r="L10" s="736"/>
      <c r="M10" s="736"/>
      <c r="N10" s="736"/>
      <c r="O10" s="736"/>
      <c r="P10" s="1035"/>
      <c r="Q10" s="1035"/>
      <c r="R10" s="736"/>
      <c r="S10" s="736"/>
      <c r="T10" s="736"/>
      <c r="U10" s="736"/>
      <c r="V10" s="736"/>
      <c r="W10" s="736"/>
      <c r="X10" s="736"/>
      <c r="Y10" s="736"/>
      <c r="Z10" s="736"/>
      <c r="AA10" s="736"/>
      <c r="AB10" s="736"/>
      <c r="AC10" s="736"/>
      <c r="AD10" s="736"/>
      <c r="AE10" s="736"/>
      <c r="AF10" s="736"/>
      <c r="AG10" s="736"/>
      <c r="AH10" s="736"/>
      <c r="AI10" s="736"/>
      <c r="AY10" s="737" t="s">
        <v>520</v>
      </c>
    </row>
    <row r="11" spans="1:51" s="737" customFormat="1">
      <c r="A11" s="736"/>
      <c r="B11" s="736"/>
      <c r="C11" s="736"/>
      <c r="D11" s="736"/>
      <c r="E11" s="736"/>
      <c r="F11" s="736"/>
      <c r="G11" s="736"/>
      <c r="H11" s="736"/>
      <c r="I11" s="736"/>
      <c r="J11" s="736"/>
      <c r="K11" s="736"/>
      <c r="L11" s="736"/>
      <c r="M11" s="736"/>
      <c r="N11" s="736"/>
      <c r="O11" s="736"/>
      <c r="P11" s="1035"/>
      <c r="Q11" s="1035"/>
      <c r="R11" s="736"/>
      <c r="S11" s="736"/>
      <c r="T11" s="736"/>
      <c r="U11" s="736"/>
      <c r="V11" s="736"/>
      <c r="W11" s="736"/>
      <c r="X11" s="736"/>
      <c r="Y11" s="736"/>
      <c r="Z11" s="736"/>
      <c r="AA11" s="736"/>
      <c r="AB11" s="736"/>
      <c r="AC11" s="736"/>
      <c r="AD11" s="736"/>
      <c r="AE11" s="736"/>
      <c r="AF11" s="736"/>
      <c r="AG11" s="736"/>
      <c r="AH11" s="736"/>
      <c r="AI11" s="736"/>
    </row>
    <row r="12" spans="1:51" s="737" customFormat="1">
      <c r="A12" s="736"/>
      <c r="B12" s="736"/>
      <c r="C12" s="736"/>
      <c r="D12" s="736"/>
      <c r="E12" s="736"/>
      <c r="F12" s="736"/>
      <c r="G12" s="736"/>
      <c r="H12" s="736"/>
      <c r="I12" s="736"/>
      <c r="J12" s="736"/>
      <c r="K12" s="736"/>
      <c r="L12" s="736"/>
      <c r="M12" s="736"/>
      <c r="N12" s="736"/>
      <c r="O12" s="736"/>
      <c r="P12" s="1035"/>
      <c r="Q12" s="1035"/>
      <c r="R12" s="736"/>
      <c r="S12" s="736"/>
      <c r="T12" s="736"/>
      <c r="U12" s="736"/>
      <c r="V12" s="736"/>
      <c r="W12" s="736"/>
      <c r="X12" s="736"/>
      <c r="Y12" s="736"/>
      <c r="Z12" s="736"/>
      <c r="AA12" s="736"/>
      <c r="AB12" s="736"/>
      <c r="AC12" s="736"/>
      <c r="AD12" s="736"/>
      <c r="AE12" s="736"/>
      <c r="AF12" s="736"/>
      <c r="AG12" s="736"/>
      <c r="AH12" s="736"/>
      <c r="AI12" s="736"/>
      <c r="AY12" s="737" t="s">
        <v>520</v>
      </c>
    </row>
    <row r="13" spans="1:51" s="737" customFormat="1">
      <c r="A13" s="736"/>
      <c r="B13" s="736"/>
      <c r="C13" s="736"/>
      <c r="D13" s="736"/>
      <c r="E13" s="736"/>
      <c r="F13" s="736"/>
      <c r="G13" s="736"/>
      <c r="H13" s="736"/>
      <c r="I13" s="736"/>
      <c r="J13" s="736"/>
      <c r="K13" s="736"/>
      <c r="L13" s="736"/>
      <c r="M13" s="736"/>
      <c r="N13" s="736"/>
      <c r="O13" s="736"/>
      <c r="P13" s="1035"/>
      <c r="Q13" s="1035"/>
      <c r="R13" s="736"/>
      <c r="S13" s="736"/>
      <c r="T13" s="736"/>
      <c r="U13" s="736"/>
      <c r="V13" s="736"/>
      <c r="W13" s="736"/>
      <c r="X13" s="736"/>
      <c r="Y13" s="736"/>
      <c r="Z13" s="736"/>
      <c r="AA13" s="736"/>
      <c r="AB13" s="736"/>
      <c r="AC13" s="736"/>
      <c r="AD13" s="736"/>
      <c r="AE13" s="736"/>
      <c r="AF13" s="736"/>
      <c r="AG13" s="736"/>
      <c r="AH13" s="736"/>
      <c r="AI13" s="736"/>
    </row>
    <row r="14" spans="1:51" s="737" customFormat="1" ht="14.25" customHeight="1">
      <c r="A14" s="736"/>
      <c r="B14" s="736"/>
      <c r="C14" s="736"/>
      <c r="D14" s="736"/>
      <c r="E14" s="736"/>
      <c r="F14" s="736"/>
      <c r="G14" s="736"/>
      <c r="H14" s="736"/>
      <c r="I14" s="736"/>
      <c r="J14" s="736"/>
      <c r="K14" s="736"/>
      <c r="L14" s="736"/>
      <c r="M14" s="736"/>
      <c r="N14" s="736"/>
      <c r="O14" s="736"/>
      <c r="P14" s="1035"/>
      <c r="Q14" s="1035"/>
      <c r="R14" s="736"/>
      <c r="S14" s="736"/>
      <c r="T14" s="736"/>
      <c r="U14" s="736"/>
      <c r="V14" s="736"/>
      <c r="W14" s="736"/>
      <c r="X14" s="736"/>
      <c r="Y14" s="736"/>
      <c r="Z14" s="736"/>
      <c r="AA14" s="736"/>
      <c r="AB14" s="736"/>
      <c r="AC14" s="736"/>
      <c r="AD14" s="736"/>
      <c r="AE14" s="736"/>
      <c r="AF14" s="736"/>
      <c r="AG14" s="736"/>
      <c r="AH14" s="736"/>
      <c r="AI14" s="736"/>
    </row>
    <row r="15" spans="1:51" s="737" customFormat="1">
      <c r="A15" s="353"/>
      <c r="B15" s="736"/>
      <c r="C15" s="736"/>
      <c r="D15" s="736"/>
      <c r="E15" s="736"/>
      <c r="F15" s="736"/>
      <c r="G15" s="736"/>
      <c r="H15" s="736"/>
      <c r="I15" s="736"/>
      <c r="J15" s="736"/>
      <c r="K15" s="736"/>
      <c r="L15" s="736"/>
      <c r="M15" s="736"/>
      <c r="N15" s="736"/>
      <c r="O15" s="736"/>
      <c r="P15" s="1035"/>
      <c r="Q15" s="1035"/>
      <c r="R15" s="736"/>
      <c r="S15" s="736"/>
      <c r="T15" s="736"/>
      <c r="U15" s="736"/>
      <c r="V15" s="736"/>
      <c r="W15" s="736"/>
      <c r="X15" s="736"/>
      <c r="Y15" s="736"/>
      <c r="Z15" s="736"/>
      <c r="AA15" s="736"/>
      <c r="AB15" s="736"/>
      <c r="AC15" s="736"/>
      <c r="AD15" s="736"/>
      <c r="AE15" s="736"/>
      <c r="AF15" s="736"/>
      <c r="AG15" s="736"/>
      <c r="AH15" s="736"/>
      <c r="AI15" s="736"/>
    </row>
    <row r="16" spans="1:51" s="737" customFormat="1">
      <c r="A16" s="353"/>
      <c r="B16" s="736"/>
      <c r="C16" s="736"/>
      <c r="D16" s="736"/>
      <c r="E16" s="736"/>
      <c r="F16" s="736"/>
      <c r="G16" s="736"/>
      <c r="H16" s="736"/>
      <c r="I16" s="736"/>
      <c r="J16" s="736"/>
      <c r="K16" s="736"/>
      <c r="L16" s="736"/>
      <c r="M16" s="736"/>
      <c r="N16" s="736"/>
      <c r="O16" s="736"/>
      <c r="P16" s="1035"/>
      <c r="Q16" s="1035"/>
      <c r="R16" s="736"/>
      <c r="S16" s="736"/>
      <c r="T16" s="736"/>
      <c r="U16" s="736"/>
      <c r="V16" s="736"/>
      <c r="W16" s="736"/>
      <c r="X16" s="736"/>
      <c r="Y16" s="736"/>
      <c r="Z16" s="736"/>
      <c r="AA16" s="736"/>
      <c r="AB16" s="736"/>
      <c r="AC16" s="736"/>
      <c r="AD16" s="736"/>
      <c r="AE16" s="736"/>
      <c r="AF16" s="736"/>
      <c r="AG16" s="736"/>
      <c r="AH16" s="736"/>
      <c r="AI16" s="736"/>
    </row>
    <row r="17" spans="1:259" s="737" customFormat="1">
      <c r="A17" s="353"/>
      <c r="B17" s="736"/>
      <c r="C17" s="736"/>
      <c r="D17" s="736"/>
      <c r="E17" s="736"/>
      <c r="F17" s="736"/>
      <c r="G17" s="736"/>
      <c r="H17" s="736"/>
      <c r="I17" s="736"/>
      <c r="J17" s="736"/>
      <c r="K17" s="736"/>
      <c r="L17" s="736"/>
      <c r="M17" s="736"/>
      <c r="N17" s="736"/>
      <c r="O17" s="736"/>
      <c r="P17" s="1035"/>
      <c r="Q17" s="1035"/>
      <c r="R17" s="736"/>
      <c r="S17" s="736"/>
      <c r="T17" s="736"/>
      <c r="U17" s="736"/>
      <c r="V17" s="736"/>
      <c r="W17" s="736"/>
      <c r="X17" s="736"/>
      <c r="Y17" s="736"/>
      <c r="Z17" s="736"/>
      <c r="AA17" s="736"/>
      <c r="AB17" s="736"/>
      <c r="AC17" s="736"/>
      <c r="AD17" s="736"/>
      <c r="AE17" s="736"/>
      <c r="AF17" s="736"/>
      <c r="AG17" s="736"/>
      <c r="AH17" s="736"/>
      <c r="AI17" s="736"/>
    </row>
    <row r="18" spans="1:259" s="737" customFormat="1">
      <c r="A18" s="353"/>
      <c r="B18" s="736"/>
      <c r="C18" s="736"/>
      <c r="D18" s="736"/>
      <c r="E18" s="736"/>
      <c r="F18" s="736"/>
      <c r="G18" s="736"/>
      <c r="H18" s="736"/>
      <c r="I18" s="736"/>
      <c r="J18" s="736"/>
      <c r="K18" s="736"/>
      <c r="L18" s="736"/>
      <c r="M18" s="736"/>
      <c r="N18" s="736"/>
      <c r="O18" s="736"/>
      <c r="P18" s="1035"/>
      <c r="Q18" s="1035"/>
      <c r="R18" s="736"/>
      <c r="S18" s="736"/>
      <c r="T18" s="736"/>
      <c r="U18" s="736"/>
      <c r="V18" s="736"/>
      <c r="W18" s="736"/>
      <c r="X18" s="736"/>
      <c r="Y18" s="736"/>
      <c r="Z18" s="736"/>
      <c r="AA18" s="736"/>
      <c r="AB18" s="736"/>
      <c r="AC18" s="736"/>
      <c r="AD18" s="736"/>
      <c r="AE18" s="736"/>
      <c r="AF18" s="736"/>
      <c r="AG18" s="736"/>
      <c r="AH18" s="736"/>
      <c r="AI18" s="736"/>
    </row>
    <row r="19" spans="1:259">
      <c r="P19" s="749"/>
      <c r="Q19" s="749"/>
    </row>
    <row r="20" spans="1:259">
      <c r="P20" s="749"/>
      <c r="Q20" s="749"/>
    </row>
    <row r="21" spans="1:259" ht="17.25">
      <c r="B21" s="980"/>
      <c r="C21" s="745"/>
      <c r="D21" s="745"/>
      <c r="E21" s="745"/>
      <c r="F21" s="745"/>
      <c r="G21" s="745"/>
      <c r="H21" s="745"/>
      <c r="I21" s="745"/>
      <c r="J21" s="745"/>
      <c r="K21" s="745"/>
      <c r="L21" s="745"/>
      <c r="M21" s="745"/>
      <c r="N21" s="1031"/>
      <c r="O21" s="745"/>
      <c r="P21" s="846"/>
      <c r="Q21" s="749"/>
      <c r="IY21" s="1038"/>
    </row>
    <row r="22" spans="1:259" ht="17.25">
      <c r="B22" s="739"/>
      <c r="IY22" s="1039"/>
    </row>
    <row r="23" spans="1:259">
      <c r="B23" s="739"/>
    </row>
    <row r="24" spans="1:259">
      <c r="B24" s="739"/>
    </row>
    <row r="25" spans="1:259">
      <c r="B25" s="739"/>
    </row>
    <row r="26" spans="1:259">
      <c r="B26" s="739"/>
    </row>
    <row r="27" spans="1:259">
      <c r="B27" s="739"/>
    </row>
    <row r="28" spans="1:259">
      <c r="B28" s="739"/>
    </row>
    <row r="29" spans="1:259">
      <c r="B29" s="739"/>
    </row>
    <row r="30" spans="1:259">
      <c r="B30" s="739"/>
    </row>
    <row r="31" spans="1:259">
      <c r="B31" s="739"/>
    </row>
    <row r="32" spans="1:259">
      <c r="B32" s="739"/>
    </row>
    <row r="33" spans="2:17">
      <c r="B33" s="739"/>
    </row>
    <row r="34" spans="2:17">
      <c r="B34" s="739"/>
    </row>
    <row r="35" spans="2:17">
      <c r="B35" s="739"/>
    </row>
    <row r="36" spans="2:17">
      <c r="B36" s="739"/>
    </row>
    <row r="37" spans="2:17">
      <c r="B37" s="739"/>
    </row>
    <row r="38" spans="2:17">
      <c r="B38" s="739"/>
    </row>
    <row r="39" spans="2:17">
      <c r="B39" s="748"/>
      <c r="C39" s="746"/>
      <c r="D39" s="746"/>
      <c r="E39" s="746"/>
      <c r="F39" s="746"/>
      <c r="G39" s="746"/>
      <c r="H39" s="746"/>
      <c r="I39" s="746"/>
      <c r="J39" s="746"/>
      <c r="K39" s="746"/>
      <c r="L39" s="746"/>
      <c r="M39" s="746"/>
      <c r="N39" s="746"/>
      <c r="O39" s="746"/>
      <c r="P39" s="851"/>
    </row>
    <row r="40" spans="2:17">
      <c r="B40" s="981"/>
      <c r="C40" s="749"/>
      <c r="D40" s="749"/>
      <c r="E40" s="749"/>
      <c r="F40" s="749"/>
      <c r="G40" s="749"/>
      <c r="H40" s="749"/>
      <c r="I40" s="749"/>
      <c r="J40" s="749"/>
      <c r="K40" s="749"/>
      <c r="L40" s="749"/>
      <c r="M40" s="749"/>
      <c r="N40" s="749"/>
      <c r="O40" s="749"/>
      <c r="P40" s="981"/>
      <c r="Q40" s="749"/>
    </row>
    <row r="41" spans="2:17" ht="17.25">
      <c r="B41" s="741" t="s">
        <v>56</v>
      </c>
      <c r="C41" s="745"/>
      <c r="D41" s="745"/>
      <c r="E41" s="745"/>
      <c r="F41" s="745"/>
      <c r="G41" s="745"/>
      <c r="H41" s="745"/>
      <c r="I41" s="745"/>
      <c r="J41" s="745"/>
      <c r="K41" s="745"/>
      <c r="L41" s="745"/>
      <c r="M41" s="745"/>
      <c r="N41" s="745"/>
      <c r="O41" s="745"/>
      <c r="P41" s="846"/>
    </row>
    <row r="42" spans="2:17">
      <c r="B42" s="739"/>
      <c r="C42" s="749"/>
      <c r="D42" s="749"/>
      <c r="E42" s="749"/>
      <c r="F42" s="749"/>
      <c r="G42" s="987" t="s">
        <v>513</v>
      </c>
      <c r="I42" s="985"/>
      <c r="J42" s="985"/>
      <c r="K42" s="985"/>
      <c r="L42" s="749"/>
      <c r="M42" s="749"/>
      <c r="N42" s="749"/>
      <c r="O42" s="749"/>
    </row>
    <row r="43" spans="2:17">
      <c r="B43" s="739"/>
      <c r="C43" s="749"/>
      <c r="D43" s="749"/>
      <c r="E43" s="749"/>
      <c r="F43" s="749"/>
      <c r="G43" s="988"/>
      <c r="H43" s="999"/>
      <c r="I43" s="999"/>
      <c r="J43" s="999"/>
      <c r="K43" s="999"/>
      <c r="L43" s="999"/>
      <c r="M43" s="999"/>
      <c r="N43" s="999"/>
      <c r="O43" s="1032"/>
    </row>
    <row r="44" spans="2:17">
      <c r="B44" s="739"/>
      <c r="C44" s="749"/>
      <c r="D44" s="749"/>
      <c r="E44" s="749"/>
      <c r="F44" s="749"/>
      <c r="G44" s="989"/>
      <c r="H44" s="1000"/>
      <c r="I44" s="1000"/>
      <c r="J44" s="1000"/>
      <c r="K44" s="1000"/>
      <c r="L44" s="1000"/>
      <c r="M44" s="1000"/>
      <c r="N44" s="1000"/>
      <c r="O44" s="1033"/>
    </row>
    <row r="45" spans="2:17">
      <c r="B45" s="739"/>
      <c r="C45" s="749"/>
      <c r="D45" s="749"/>
      <c r="E45" s="749"/>
      <c r="F45" s="749"/>
      <c r="G45" s="989"/>
      <c r="H45" s="1000"/>
      <c r="I45" s="1000"/>
      <c r="J45" s="1000"/>
      <c r="K45" s="1000"/>
      <c r="L45" s="1000"/>
      <c r="M45" s="1000"/>
      <c r="N45" s="1000"/>
      <c r="O45" s="1033"/>
    </row>
    <row r="46" spans="2:17">
      <c r="B46" s="739"/>
      <c r="C46" s="749"/>
      <c r="D46" s="749"/>
      <c r="E46" s="749"/>
      <c r="F46" s="749"/>
      <c r="G46" s="989"/>
      <c r="H46" s="1000"/>
      <c r="I46" s="1000"/>
      <c r="J46" s="1000"/>
      <c r="K46" s="1000"/>
      <c r="L46" s="1000"/>
      <c r="M46" s="1000"/>
      <c r="N46" s="1000"/>
      <c r="O46" s="1033"/>
    </row>
    <row r="47" spans="2:17">
      <c r="B47" s="739"/>
      <c r="C47" s="749"/>
      <c r="D47" s="749"/>
      <c r="E47" s="749"/>
      <c r="F47" s="749"/>
      <c r="G47" s="990"/>
      <c r="H47" s="1001"/>
      <c r="I47" s="1001"/>
      <c r="J47" s="1001"/>
      <c r="K47" s="1001"/>
      <c r="L47" s="1001"/>
      <c r="M47" s="1001"/>
      <c r="N47" s="1001"/>
      <c r="O47" s="1034"/>
    </row>
    <row r="48" spans="2:17">
      <c r="B48" s="739"/>
      <c r="C48" s="749"/>
      <c r="D48" s="749"/>
      <c r="E48" s="749"/>
      <c r="F48" s="749"/>
      <c r="G48" s="749"/>
      <c r="H48" s="1002"/>
      <c r="I48" s="1002"/>
      <c r="J48" s="1002"/>
    </row>
    <row r="49" spans="1:17">
      <c r="B49" s="739"/>
      <c r="C49" s="749"/>
      <c r="D49" s="749"/>
      <c r="E49" s="749"/>
      <c r="F49" s="749"/>
      <c r="G49" s="353" t="s">
        <v>514</v>
      </c>
    </row>
    <row r="50" spans="1:17">
      <c r="B50" s="739"/>
      <c r="C50" s="749"/>
      <c r="D50" s="749"/>
      <c r="E50" s="749"/>
      <c r="F50" s="749"/>
      <c r="G50" s="991"/>
      <c r="H50" s="309"/>
      <c r="I50" s="309"/>
      <c r="J50" s="312"/>
      <c r="K50" s="1017" t="s">
        <v>502</v>
      </c>
      <c r="L50" s="1017" t="s">
        <v>503</v>
      </c>
      <c r="M50" s="1017" t="s">
        <v>380</v>
      </c>
      <c r="N50" s="1017" t="s">
        <v>187</v>
      </c>
      <c r="O50" s="1017" t="s">
        <v>504</v>
      </c>
    </row>
    <row r="51" spans="1:17">
      <c r="B51" s="739"/>
      <c r="C51" s="749"/>
      <c r="D51" s="749"/>
      <c r="E51" s="749"/>
      <c r="F51" s="749"/>
      <c r="G51" s="992" t="s">
        <v>515</v>
      </c>
      <c r="H51" s="1003"/>
      <c r="I51" s="1010" t="s">
        <v>517</v>
      </c>
      <c r="J51" s="1010"/>
      <c r="K51" s="1018"/>
      <c r="L51" s="1018"/>
      <c r="M51" s="1018"/>
      <c r="N51" s="1018"/>
      <c r="O51" s="1018"/>
    </row>
    <row r="52" spans="1:17">
      <c r="B52" s="739"/>
      <c r="C52" s="749"/>
      <c r="D52" s="749"/>
      <c r="E52" s="749"/>
      <c r="F52" s="749"/>
      <c r="G52" s="993"/>
      <c r="H52" s="1004"/>
      <c r="I52" s="1011"/>
      <c r="J52" s="1011"/>
      <c r="K52" s="1019"/>
      <c r="L52" s="1019"/>
      <c r="M52" s="1019"/>
      <c r="N52" s="1019"/>
      <c r="O52" s="1019"/>
    </row>
    <row r="53" spans="1:17">
      <c r="A53" s="978"/>
      <c r="B53" s="739"/>
      <c r="C53" s="749"/>
      <c r="D53" s="749"/>
      <c r="E53" s="749"/>
      <c r="F53" s="749"/>
      <c r="G53" s="993"/>
      <c r="H53" s="1004"/>
      <c r="I53" s="1012" t="s">
        <v>518</v>
      </c>
      <c r="J53" s="1012"/>
      <c r="K53" s="1020"/>
      <c r="L53" s="1020"/>
      <c r="M53" s="1020"/>
      <c r="N53" s="1020"/>
      <c r="O53" s="1020"/>
    </row>
    <row r="54" spans="1:17">
      <c r="A54" s="978"/>
      <c r="B54" s="739"/>
      <c r="C54" s="749"/>
      <c r="D54" s="749"/>
      <c r="E54" s="749"/>
      <c r="F54" s="749"/>
      <c r="G54" s="994"/>
      <c r="H54" s="1005"/>
      <c r="I54" s="1012"/>
      <c r="J54" s="1012"/>
      <c r="K54" s="1021"/>
      <c r="L54" s="1021"/>
      <c r="M54" s="1021"/>
      <c r="N54" s="1021"/>
      <c r="O54" s="1021"/>
    </row>
    <row r="55" spans="1:17">
      <c r="A55" s="978"/>
      <c r="B55" s="739"/>
      <c r="C55" s="749"/>
      <c r="D55" s="749"/>
      <c r="E55" s="749"/>
      <c r="F55" s="749"/>
      <c r="G55" s="995" t="s">
        <v>495</v>
      </c>
      <c r="H55" s="1006"/>
      <c r="I55" s="1012" t="s">
        <v>517</v>
      </c>
      <c r="J55" s="1012"/>
      <c r="K55" s="1018"/>
      <c r="L55" s="1018"/>
      <c r="M55" s="1018"/>
      <c r="N55" s="1018"/>
      <c r="O55" s="1018"/>
    </row>
    <row r="56" spans="1:17">
      <c r="A56" s="978"/>
      <c r="B56" s="739"/>
      <c r="C56" s="749"/>
      <c r="D56" s="749"/>
      <c r="E56" s="749"/>
      <c r="F56" s="749"/>
      <c r="G56" s="996"/>
      <c r="H56" s="1007"/>
      <c r="I56" s="1012"/>
      <c r="J56" s="1012"/>
      <c r="K56" s="1019"/>
      <c r="L56" s="1019"/>
      <c r="M56" s="1019"/>
      <c r="N56" s="1019"/>
      <c r="O56" s="1019"/>
    </row>
    <row r="57" spans="1:17" s="978" customFormat="1">
      <c r="B57" s="982"/>
      <c r="G57" s="996"/>
      <c r="H57" s="1007"/>
      <c r="I57" s="1013" t="s">
        <v>518</v>
      </c>
      <c r="J57" s="1013"/>
      <c r="K57" s="1020"/>
      <c r="L57" s="1020"/>
      <c r="M57" s="1020"/>
      <c r="N57" s="1020"/>
      <c r="O57" s="1020"/>
      <c r="P57" s="1036"/>
      <c r="Q57" s="982"/>
    </row>
    <row r="58" spans="1:17" s="978" customFormat="1">
      <c r="A58" s="353"/>
      <c r="B58" s="982"/>
      <c r="G58" s="997"/>
      <c r="H58" s="1008"/>
      <c r="I58" s="1013"/>
      <c r="J58" s="1013"/>
      <c r="K58" s="1021"/>
      <c r="L58" s="1021"/>
      <c r="M58" s="1021"/>
      <c r="N58" s="1021"/>
      <c r="O58" s="1021"/>
      <c r="P58" s="1036"/>
      <c r="Q58" s="982"/>
    </row>
    <row r="59" spans="1:17" s="978" customFormat="1">
      <c r="A59" s="353"/>
      <c r="B59" s="982"/>
      <c r="K59" s="1022"/>
      <c r="L59" s="1022"/>
      <c r="M59" s="1022"/>
      <c r="N59" s="1022"/>
      <c r="O59" s="1022"/>
      <c r="P59" s="1036"/>
      <c r="Q59" s="982"/>
    </row>
    <row r="60" spans="1:17" s="978" customFormat="1">
      <c r="A60" s="353"/>
      <c r="B60" s="982"/>
      <c r="K60" s="1022"/>
      <c r="L60" s="1022"/>
      <c r="M60" s="1022"/>
      <c r="N60" s="1022"/>
      <c r="O60" s="1022"/>
      <c r="P60" s="1036"/>
      <c r="Q60" s="982"/>
    </row>
    <row r="61" spans="1:17" s="978" customFormat="1">
      <c r="A61" s="353"/>
      <c r="B61" s="983"/>
      <c r="C61" s="986"/>
      <c r="D61" s="986"/>
      <c r="E61" s="986"/>
      <c r="F61" s="986"/>
      <c r="G61" s="986"/>
      <c r="H61" s="986"/>
      <c r="I61" s="986"/>
      <c r="J61" s="986"/>
      <c r="K61" s="986"/>
      <c r="L61" s="986"/>
      <c r="M61" s="1030"/>
      <c r="N61" s="1030"/>
      <c r="O61" s="1030"/>
      <c r="P61" s="1037"/>
      <c r="Q61" s="982"/>
    </row>
    <row r="62" spans="1:17">
      <c r="B62" s="981"/>
      <c r="C62" s="981"/>
      <c r="D62" s="981"/>
      <c r="E62" s="981"/>
      <c r="F62" s="981"/>
      <c r="G62" s="981"/>
      <c r="H62" s="981"/>
      <c r="I62" s="981"/>
      <c r="J62" s="981"/>
      <c r="K62" s="981"/>
      <c r="L62" s="981"/>
      <c r="M62" s="981"/>
      <c r="N62" s="981"/>
      <c r="O62" s="981"/>
      <c r="P62" s="981"/>
      <c r="Q62" s="749"/>
    </row>
    <row r="63" spans="1:17" ht="17.25">
      <c r="B63" s="747" t="s">
        <v>270</v>
      </c>
      <c r="C63" s="749"/>
      <c r="D63" s="749"/>
      <c r="E63" s="749"/>
      <c r="F63" s="749"/>
      <c r="G63" s="749"/>
      <c r="H63" s="749"/>
      <c r="I63" s="749"/>
      <c r="J63" s="749"/>
      <c r="K63" s="749"/>
      <c r="L63" s="749"/>
      <c r="M63" s="749"/>
      <c r="N63" s="749"/>
      <c r="O63" s="749"/>
    </row>
    <row r="64" spans="1:17">
      <c r="B64" s="739"/>
      <c r="C64" s="749"/>
      <c r="D64" s="749"/>
      <c r="E64" s="749"/>
      <c r="F64" s="749"/>
      <c r="G64" s="987" t="s">
        <v>513</v>
      </c>
      <c r="I64" s="985"/>
      <c r="J64" s="985"/>
      <c r="K64" s="985"/>
      <c r="L64" s="749"/>
      <c r="M64" s="749"/>
      <c r="N64" s="749"/>
      <c r="O64" s="749"/>
    </row>
    <row r="65" spans="2:30">
      <c r="B65" s="739"/>
      <c r="C65" s="749"/>
      <c r="D65" s="749"/>
      <c r="E65" s="749"/>
      <c r="F65" s="749"/>
      <c r="G65" s="988"/>
      <c r="H65" s="999"/>
      <c r="I65" s="999"/>
      <c r="J65" s="999"/>
      <c r="K65" s="999"/>
      <c r="L65" s="999"/>
      <c r="M65" s="999"/>
      <c r="N65" s="999"/>
      <c r="O65" s="1032"/>
    </row>
    <row r="66" spans="2:30">
      <c r="B66" s="739"/>
      <c r="C66" s="749"/>
      <c r="D66" s="749"/>
      <c r="E66" s="749"/>
      <c r="F66" s="749"/>
      <c r="G66" s="989"/>
      <c r="H66" s="1000"/>
      <c r="I66" s="1000"/>
      <c r="J66" s="1000"/>
      <c r="K66" s="1000"/>
      <c r="L66" s="1000"/>
      <c r="M66" s="1000"/>
      <c r="N66" s="1000"/>
      <c r="O66" s="1033"/>
    </row>
    <row r="67" spans="2:30">
      <c r="B67" s="739"/>
      <c r="C67" s="749"/>
      <c r="D67" s="749"/>
      <c r="E67" s="749"/>
      <c r="F67" s="749"/>
      <c r="G67" s="989"/>
      <c r="H67" s="1000"/>
      <c r="I67" s="1000"/>
      <c r="J67" s="1000"/>
      <c r="K67" s="1000"/>
      <c r="L67" s="1000"/>
      <c r="M67" s="1000"/>
      <c r="N67" s="1000"/>
      <c r="O67" s="1033"/>
    </row>
    <row r="68" spans="2:30">
      <c r="B68" s="739"/>
      <c r="C68" s="749"/>
      <c r="D68" s="749"/>
      <c r="E68" s="749"/>
      <c r="F68" s="749"/>
      <c r="G68" s="989"/>
      <c r="H68" s="1000"/>
      <c r="I68" s="1000"/>
      <c r="J68" s="1000"/>
      <c r="K68" s="1000"/>
      <c r="L68" s="1000"/>
      <c r="M68" s="1000"/>
      <c r="N68" s="1000"/>
      <c r="O68" s="1033"/>
    </row>
    <row r="69" spans="2:30">
      <c r="B69" s="739"/>
      <c r="C69" s="749"/>
      <c r="D69" s="749"/>
      <c r="E69" s="749"/>
      <c r="F69" s="749"/>
      <c r="G69" s="990"/>
      <c r="H69" s="1001"/>
      <c r="I69" s="1001"/>
      <c r="J69" s="1001"/>
      <c r="K69" s="1001"/>
      <c r="L69" s="1001"/>
      <c r="M69" s="1001"/>
      <c r="N69" s="1001"/>
      <c r="O69" s="1034"/>
    </row>
    <row r="70" spans="2:30">
      <c r="B70" s="739"/>
      <c r="C70" s="749"/>
      <c r="D70" s="749"/>
      <c r="E70" s="749"/>
      <c r="F70" s="749"/>
      <c r="G70" s="749"/>
      <c r="H70" s="1009"/>
      <c r="I70" s="1009"/>
      <c r="J70" s="1016"/>
      <c r="K70" s="1016"/>
      <c r="L70" s="1029"/>
      <c r="M70" s="1016"/>
      <c r="N70" s="1029"/>
      <c r="O70" s="1029"/>
    </row>
    <row r="71" spans="2:30">
      <c r="B71" s="739"/>
      <c r="C71" s="749"/>
      <c r="D71" s="749"/>
      <c r="E71" s="749"/>
      <c r="F71" s="749"/>
      <c r="G71" s="998" t="s">
        <v>516</v>
      </c>
      <c r="I71" s="1014"/>
      <c r="J71" s="1016"/>
      <c r="K71" s="1016"/>
      <c r="L71" s="1029"/>
      <c r="M71" s="1016"/>
      <c r="N71" s="1029"/>
      <c r="O71" s="1029"/>
    </row>
    <row r="72" spans="2:30">
      <c r="B72" s="739"/>
      <c r="C72" s="749"/>
      <c r="D72" s="749"/>
      <c r="E72" s="749"/>
      <c r="F72" s="749"/>
      <c r="G72" s="991"/>
      <c r="H72" s="309"/>
      <c r="I72" s="309"/>
      <c r="J72" s="312"/>
      <c r="K72" s="1017" t="s">
        <v>502</v>
      </c>
      <c r="L72" s="1017" t="s">
        <v>503</v>
      </c>
      <c r="M72" s="1017" t="s">
        <v>380</v>
      </c>
      <c r="N72" s="1017" t="s">
        <v>187</v>
      </c>
      <c r="O72" s="1017" t="s">
        <v>504</v>
      </c>
    </row>
    <row r="73" spans="2:30">
      <c r="B73" s="739"/>
      <c r="C73" s="749"/>
      <c r="D73" s="749"/>
      <c r="E73" s="749"/>
      <c r="F73" s="749"/>
      <c r="G73" s="992" t="s">
        <v>515</v>
      </c>
      <c r="H73" s="1003"/>
      <c r="I73" s="1010" t="s">
        <v>517</v>
      </c>
      <c r="J73" s="1010"/>
      <c r="K73" s="1023"/>
      <c r="L73" s="1023"/>
      <c r="M73" s="1019"/>
      <c r="N73" s="1019"/>
      <c r="O73" s="1019"/>
      <c r="S73" s="353">
        <v>9.9</v>
      </c>
    </row>
    <row r="74" spans="2:30">
      <c r="B74" s="739"/>
      <c r="C74" s="749"/>
      <c r="D74" s="749"/>
      <c r="E74" s="749"/>
      <c r="F74" s="749"/>
      <c r="G74" s="993"/>
      <c r="H74" s="1004"/>
      <c r="I74" s="1011"/>
      <c r="J74" s="1011"/>
      <c r="K74" s="1023"/>
      <c r="L74" s="1023"/>
      <c r="M74" s="1019"/>
      <c r="N74" s="1019"/>
      <c r="O74" s="1019"/>
    </row>
    <row r="75" spans="2:30">
      <c r="B75" s="739"/>
      <c r="C75" s="749"/>
      <c r="D75" s="749"/>
      <c r="E75" s="749"/>
      <c r="F75" s="749"/>
      <c r="G75" s="993"/>
      <c r="H75" s="1004"/>
      <c r="I75" s="1012" t="s">
        <v>519</v>
      </c>
      <c r="J75" s="1012"/>
      <c r="K75" s="1024">
        <v>8.5</v>
      </c>
      <c r="L75" s="1024">
        <v>6.1</v>
      </c>
      <c r="M75" s="1024">
        <v>4.4000000000000004</v>
      </c>
      <c r="N75" s="1024">
        <v>3.5</v>
      </c>
      <c r="O75" s="1024">
        <v>2.9</v>
      </c>
      <c r="U75" s="353">
        <v>81.2</v>
      </c>
      <c r="W75" s="353">
        <v>87.2</v>
      </c>
      <c r="Y75" s="353">
        <v>99.8</v>
      </c>
      <c r="AA75" s="353">
        <v>109.5</v>
      </c>
      <c r="AC75" s="353">
        <v>115.2</v>
      </c>
    </row>
    <row r="76" spans="2:30">
      <c r="B76" s="739"/>
      <c r="C76" s="749"/>
      <c r="D76" s="749"/>
      <c r="E76" s="749"/>
      <c r="F76" s="749"/>
      <c r="G76" s="994"/>
      <c r="H76" s="1005"/>
      <c r="I76" s="1012"/>
      <c r="J76" s="1012"/>
      <c r="K76" s="1021"/>
      <c r="L76" s="1021"/>
      <c r="M76" s="1021"/>
      <c r="N76" s="1021"/>
      <c r="O76" s="1021"/>
    </row>
    <row r="77" spans="2:30">
      <c r="B77" s="739"/>
      <c r="C77" s="749"/>
      <c r="D77" s="749"/>
      <c r="E77" s="749"/>
      <c r="F77" s="749"/>
      <c r="G77" s="995" t="s">
        <v>495</v>
      </c>
      <c r="H77" s="1006"/>
      <c r="I77" s="1012" t="s">
        <v>517</v>
      </c>
      <c r="J77" s="1012"/>
      <c r="K77" s="1023">
        <v>0</v>
      </c>
      <c r="L77" s="1023">
        <v>0</v>
      </c>
      <c r="M77" s="1019">
        <v>0</v>
      </c>
      <c r="N77" s="1019">
        <v>0</v>
      </c>
      <c r="O77" s="1019">
        <v>0</v>
      </c>
      <c r="R77" s="353">
        <v>12.3</v>
      </c>
      <c r="T77" s="353">
        <v>11.1</v>
      </c>
    </row>
    <row r="78" spans="2:30">
      <c r="B78" s="739"/>
      <c r="C78" s="749"/>
      <c r="D78" s="749"/>
      <c r="E78" s="749"/>
      <c r="F78" s="749"/>
      <c r="G78" s="996"/>
      <c r="H78" s="1007"/>
      <c r="I78" s="1012"/>
      <c r="J78" s="1012"/>
      <c r="K78" s="1023"/>
      <c r="L78" s="1023"/>
      <c r="M78" s="1019"/>
      <c r="N78" s="1019"/>
      <c r="O78" s="1019"/>
    </row>
    <row r="79" spans="2:30">
      <c r="B79" s="739"/>
      <c r="C79" s="749"/>
      <c r="D79" s="749"/>
      <c r="E79" s="749"/>
      <c r="F79" s="749"/>
      <c r="G79" s="996"/>
      <c r="H79" s="1007"/>
      <c r="I79" s="1015" t="s">
        <v>519</v>
      </c>
      <c r="J79" s="1013"/>
      <c r="K79" s="1025">
        <v>11.4</v>
      </c>
      <c r="L79" s="1025">
        <v>10.1</v>
      </c>
      <c r="M79" s="1025">
        <v>9.1999999999999993</v>
      </c>
      <c r="N79" s="1025">
        <v>8.1999999999999993</v>
      </c>
      <c r="O79" s="1025">
        <v>7.8</v>
      </c>
      <c r="V79" s="353">
        <v>53.5</v>
      </c>
      <c r="X79" s="353">
        <v>48.2</v>
      </c>
      <c r="Z79" s="353">
        <v>34.200000000000003</v>
      </c>
      <c r="AB79" s="353">
        <v>30.3</v>
      </c>
      <c r="AD79" s="353">
        <v>28.9</v>
      </c>
    </row>
    <row r="80" spans="2:30">
      <c r="B80" s="739"/>
      <c r="C80" s="749"/>
      <c r="D80" s="749"/>
      <c r="E80" s="749"/>
      <c r="F80" s="749"/>
      <c r="G80" s="997"/>
      <c r="H80" s="1008"/>
      <c r="I80" s="1013"/>
      <c r="J80" s="1013"/>
      <c r="K80" s="1025"/>
      <c r="L80" s="1025"/>
      <c r="M80" s="1025"/>
      <c r="N80" s="1025"/>
      <c r="O80" s="1025"/>
    </row>
    <row r="81" spans="2:17">
      <c r="B81" s="739"/>
      <c r="C81" s="749"/>
      <c r="D81" s="749"/>
      <c r="E81" s="749"/>
      <c r="F81" s="749"/>
      <c r="G81" s="749"/>
      <c r="H81" s="749"/>
      <c r="I81" s="749"/>
      <c r="J81" s="749"/>
      <c r="K81" s="1026"/>
      <c r="L81" s="749"/>
      <c r="M81" s="749"/>
      <c r="N81" s="749"/>
      <c r="O81" s="749"/>
    </row>
    <row r="82" spans="2:17" ht="17.25">
      <c r="B82" s="739"/>
      <c r="C82" s="749"/>
      <c r="D82" s="749"/>
      <c r="E82" s="749"/>
      <c r="F82" s="749"/>
      <c r="G82" s="749"/>
      <c r="H82" s="749"/>
      <c r="I82" s="749"/>
      <c r="J82" s="749"/>
      <c r="K82" s="1027"/>
      <c r="L82" s="1027"/>
      <c r="M82" s="1027"/>
      <c r="N82" s="1027"/>
      <c r="O82" s="1027"/>
    </row>
    <row r="83" spans="2:17">
      <c r="B83" s="748"/>
      <c r="C83" s="746"/>
      <c r="D83" s="746"/>
      <c r="E83" s="746"/>
      <c r="F83" s="746"/>
      <c r="G83" s="746"/>
      <c r="H83" s="746"/>
      <c r="I83" s="746"/>
      <c r="J83" s="746"/>
      <c r="K83" s="746"/>
      <c r="L83" s="746"/>
      <c r="M83" s="746"/>
      <c r="N83" s="746"/>
      <c r="O83" s="746"/>
      <c r="P83" s="851"/>
    </row>
    <row r="84" spans="2:17">
      <c r="H84" s="749"/>
      <c r="I84" s="749"/>
      <c r="J84" s="749"/>
      <c r="K84" s="749"/>
      <c r="L84" s="749"/>
      <c r="M84" s="749"/>
      <c r="N84" s="749"/>
      <c r="O84" s="749"/>
      <c r="P84" s="749"/>
      <c r="Q84" s="749"/>
    </row>
    <row r="85" spans="2:17">
      <c r="B85" s="749"/>
      <c r="C85" s="749"/>
      <c r="D85" s="749"/>
      <c r="E85" s="749"/>
      <c r="F85" s="749"/>
      <c r="G85" s="749"/>
      <c r="H85" s="749"/>
      <c r="I85" s="749"/>
      <c r="J85" s="749"/>
      <c r="K85" s="749"/>
      <c r="L85" s="749"/>
      <c r="M85" s="749"/>
      <c r="N85" s="749"/>
      <c r="O85" s="749"/>
      <c r="P85" s="749"/>
      <c r="Q85" s="749"/>
    </row>
    <row r="86" spans="2:17" hidden="1">
      <c r="B86" s="749"/>
      <c r="C86" s="749"/>
      <c r="D86" s="749"/>
      <c r="E86" s="749"/>
      <c r="F86" s="749"/>
      <c r="G86" s="749"/>
      <c r="H86" s="749"/>
      <c r="I86" s="749"/>
      <c r="J86" s="749"/>
      <c r="K86" s="749"/>
      <c r="L86" s="749"/>
      <c r="M86" s="749"/>
      <c r="N86" s="749"/>
      <c r="O86" s="749"/>
      <c r="P86" s="749"/>
      <c r="Q86" s="749"/>
    </row>
    <row r="87" spans="2:17" hidden="1">
      <c r="B87" s="749"/>
      <c r="C87" s="749"/>
      <c r="D87" s="749"/>
      <c r="E87" s="749"/>
      <c r="F87" s="749"/>
      <c r="G87" s="749"/>
      <c r="H87" s="749"/>
      <c r="I87" s="749"/>
      <c r="J87" s="749"/>
      <c r="K87" s="1028"/>
      <c r="L87" s="749"/>
      <c r="M87" s="749"/>
      <c r="N87" s="749"/>
      <c r="O87" s="749"/>
      <c r="P87" s="749"/>
      <c r="Q87" s="749"/>
    </row>
    <row r="88" spans="2:17" hidden="1">
      <c r="B88" s="749"/>
      <c r="C88" s="749"/>
      <c r="D88" s="749"/>
      <c r="E88" s="749"/>
      <c r="F88" s="749"/>
      <c r="G88" s="749"/>
      <c r="H88" s="749"/>
      <c r="I88" s="749"/>
      <c r="J88" s="749"/>
      <c r="K88" s="749"/>
      <c r="L88" s="749"/>
      <c r="M88" s="749"/>
      <c r="N88" s="749"/>
      <c r="O88" s="749"/>
      <c r="P88" s="749"/>
      <c r="Q88" s="749"/>
    </row>
    <row r="89" spans="2:17" hidden="1">
      <c r="B89" s="749"/>
      <c r="C89" s="749"/>
      <c r="D89" s="749"/>
      <c r="E89" s="749"/>
      <c r="F89" s="749"/>
      <c r="G89" s="749"/>
      <c r="H89" s="749"/>
      <c r="I89" s="749"/>
      <c r="J89" s="749"/>
      <c r="K89" s="749"/>
      <c r="L89" s="749"/>
      <c r="M89" s="749"/>
      <c r="N89" s="749"/>
      <c r="O89" s="749"/>
      <c r="P89" s="749"/>
      <c r="Q89" s="749"/>
    </row>
    <row r="90" spans="2:17" hidden="1">
      <c r="B90" s="749"/>
      <c r="C90" s="749"/>
      <c r="D90" s="749"/>
      <c r="E90" s="749"/>
      <c r="F90" s="749"/>
      <c r="G90" s="749"/>
      <c r="H90" s="749"/>
      <c r="I90" s="749"/>
      <c r="J90" s="749"/>
      <c r="K90" s="749"/>
      <c r="L90" s="749"/>
      <c r="M90" s="749"/>
      <c r="N90" s="749"/>
      <c r="O90" s="749"/>
      <c r="P90" s="749"/>
      <c r="Q90" s="749"/>
    </row>
    <row r="91" spans="2:17" hidden="1">
      <c r="B91" s="749"/>
      <c r="C91" s="749"/>
      <c r="D91" s="749"/>
      <c r="E91" s="749"/>
      <c r="F91" s="749"/>
      <c r="G91" s="749"/>
      <c r="H91" s="749"/>
      <c r="I91" s="749"/>
      <c r="J91" s="749"/>
      <c r="K91" s="749"/>
      <c r="L91" s="749"/>
      <c r="M91" s="749"/>
      <c r="N91" s="749"/>
      <c r="O91" s="749"/>
      <c r="P91" s="749"/>
      <c r="Q91" s="749"/>
    </row>
    <row r="92" spans="2:17" ht="13.5" hidden="1" customHeight="1">
      <c r="B92" s="749"/>
      <c r="C92" s="749"/>
      <c r="D92" s="749"/>
      <c r="E92" s="749"/>
      <c r="F92" s="749"/>
      <c r="G92" s="749"/>
      <c r="H92" s="749"/>
      <c r="I92" s="749"/>
      <c r="J92" s="749"/>
      <c r="K92" s="749"/>
      <c r="L92" s="749"/>
      <c r="M92" s="749"/>
      <c r="N92" s="749"/>
      <c r="O92" s="749"/>
      <c r="P92" s="749"/>
      <c r="Q92" s="749"/>
    </row>
    <row r="93" spans="2:17" ht="13.5" hidden="1" customHeight="1">
      <c r="B93" s="749"/>
      <c r="C93" s="749"/>
      <c r="D93" s="749"/>
      <c r="E93" s="749"/>
      <c r="F93" s="749"/>
      <c r="G93" s="749"/>
      <c r="H93" s="749"/>
      <c r="I93" s="749"/>
      <c r="J93" s="749"/>
      <c r="K93" s="749"/>
      <c r="L93" s="749"/>
      <c r="M93" s="749"/>
      <c r="N93" s="749"/>
      <c r="O93" s="749"/>
      <c r="P93" s="749"/>
      <c r="Q93" s="749"/>
    </row>
    <row r="94" spans="2:17" ht="13.5" hidden="1" customHeight="1">
      <c r="B94" s="749"/>
      <c r="C94" s="749"/>
      <c r="D94" s="749"/>
      <c r="E94" s="749"/>
      <c r="F94" s="749"/>
      <c r="G94" s="749"/>
      <c r="H94" s="749"/>
      <c r="I94" s="749"/>
      <c r="J94" s="749"/>
      <c r="K94" s="749"/>
      <c r="L94" s="749"/>
      <c r="M94" s="749"/>
      <c r="N94" s="749"/>
      <c r="O94" s="749"/>
      <c r="P94" s="749"/>
      <c r="Q94" s="749"/>
    </row>
    <row r="95" spans="2:17" ht="13.5" hidden="1" customHeight="1">
      <c r="B95" s="749"/>
      <c r="C95" s="749"/>
      <c r="D95" s="749"/>
      <c r="E95" s="749"/>
      <c r="F95" s="749"/>
      <c r="G95" s="749"/>
      <c r="H95" s="749"/>
      <c r="I95" s="749"/>
      <c r="J95" s="749"/>
      <c r="K95" s="749"/>
      <c r="L95" s="749"/>
      <c r="M95" s="749"/>
      <c r="N95" s="749"/>
      <c r="O95" s="749"/>
      <c r="P95" s="749"/>
      <c r="Q95" s="749"/>
    </row>
    <row r="96" spans="2:17" ht="13.5" hidden="1" customHeight="1">
      <c r="B96" s="749"/>
      <c r="C96" s="749"/>
      <c r="D96" s="749"/>
      <c r="E96" s="749"/>
      <c r="F96" s="749"/>
      <c r="G96" s="749"/>
      <c r="H96" s="749"/>
      <c r="I96" s="749"/>
      <c r="J96" s="749"/>
      <c r="K96" s="749"/>
      <c r="L96" s="749"/>
      <c r="M96" s="749"/>
      <c r="N96" s="749"/>
      <c r="O96" s="749"/>
      <c r="P96" s="749"/>
      <c r="Q96" s="749"/>
    </row>
    <row r="97" spans="2:17" ht="13.5" hidden="1" customHeight="1">
      <c r="B97" s="749"/>
      <c r="C97" s="749"/>
      <c r="D97" s="749"/>
      <c r="E97" s="749"/>
      <c r="F97" s="749"/>
      <c r="G97" s="749"/>
      <c r="H97" s="749"/>
      <c r="I97" s="749"/>
      <c r="J97" s="749"/>
      <c r="K97" s="749"/>
      <c r="L97" s="749"/>
      <c r="M97" s="749"/>
      <c r="N97" s="749"/>
      <c r="O97" s="749"/>
      <c r="P97" s="749"/>
      <c r="Q97" s="749"/>
    </row>
    <row r="98" spans="2:17" ht="13.5" hidden="1" customHeight="1">
      <c r="B98" s="749"/>
      <c r="C98" s="749"/>
      <c r="D98" s="749"/>
      <c r="E98" s="749"/>
      <c r="F98" s="749"/>
      <c r="G98" s="749"/>
      <c r="H98" s="749"/>
      <c r="I98" s="749"/>
      <c r="J98" s="749"/>
      <c r="K98" s="749"/>
      <c r="L98" s="749"/>
      <c r="M98" s="749"/>
      <c r="N98" s="749"/>
      <c r="O98" s="749"/>
      <c r="P98" s="749"/>
      <c r="Q98" s="749"/>
    </row>
    <row r="99" spans="2:17" ht="13.5" hidden="1" customHeight="1">
      <c r="B99" s="749"/>
      <c r="C99" s="749"/>
      <c r="D99" s="749"/>
      <c r="E99" s="749"/>
      <c r="F99" s="749"/>
      <c r="G99" s="749"/>
      <c r="H99" s="749"/>
      <c r="I99" s="749"/>
      <c r="J99" s="749"/>
      <c r="K99" s="749"/>
      <c r="L99" s="749"/>
      <c r="M99" s="749"/>
      <c r="N99" s="749"/>
      <c r="O99" s="749"/>
      <c r="P99" s="749"/>
      <c r="Q99" s="749"/>
    </row>
    <row r="100" spans="2:17" ht="13.5" hidden="1" customHeight="1">
      <c r="B100" s="749"/>
      <c r="C100" s="749"/>
      <c r="D100" s="749"/>
      <c r="E100" s="749"/>
      <c r="F100" s="749"/>
      <c r="G100" s="749"/>
      <c r="H100" s="749"/>
      <c r="I100" s="749"/>
      <c r="J100" s="749"/>
      <c r="K100" s="749"/>
      <c r="L100" s="749"/>
      <c r="M100" s="749"/>
      <c r="N100" s="749"/>
      <c r="O100" s="749"/>
      <c r="P100" s="749"/>
      <c r="Q100" s="749"/>
    </row>
    <row r="101" spans="2:17" ht="13.5" hidden="1" customHeight="1">
      <c r="B101" s="749"/>
      <c r="C101" s="749"/>
      <c r="D101" s="749"/>
      <c r="E101" s="749"/>
      <c r="F101" s="749"/>
      <c r="G101" s="749"/>
      <c r="H101" s="749"/>
      <c r="I101" s="749"/>
      <c r="J101" s="749"/>
      <c r="K101" s="749"/>
      <c r="L101" s="749"/>
      <c r="M101" s="749"/>
      <c r="N101" s="749"/>
      <c r="O101" s="749"/>
      <c r="P101" s="749"/>
      <c r="Q101" s="749"/>
    </row>
    <row r="102" spans="2:17" ht="13.5" hidden="1" customHeight="1">
      <c r="B102" s="749"/>
      <c r="C102" s="749"/>
      <c r="D102" s="749"/>
      <c r="E102" s="749"/>
      <c r="F102" s="749"/>
      <c r="G102" s="749"/>
      <c r="H102" s="749"/>
      <c r="I102" s="749"/>
      <c r="J102" s="749"/>
      <c r="K102" s="749"/>
      <c r="L102" s="749"/>
      <c r="M102" s="749"/>
      <c r="N102" s="749"/>
      <c r="O102" s="749"/>
      <c r="P102" s="749"/>
      <c r="Q102" s="749"/>
    </row>
    <row r="103" spans="2:17" ht="13.5" hidden="1" customHeight="1">
      <c r="B103" s="749"/>
      <c r="C103" s="749"/>
      <c r="D103" s="749"/>
      <c r="E103" s="749"/>
      <c r="F103" s="749"/>
      <c r="G103" s="749"/>
      <c r="H103" s="749"/>
      <c r="I103" s="749"/>
      <c r="J103" s="749"/>
      <c r="K103" s="749"/>
      <c r="L103" s="749"/>
      <c r="M103" s="749"/>
      <c r="N103" s="749"/>
      <c r="O103" s="749"/>
      <c r="P103" s="749"/>
      <c r="Q103" s="749"/>
    </row>
    <row r="104" spans="2:17" ht="13.5" hidden="1" customHeight="1">
      <c r="B104" s="749"/>
      <c r="C104" s="749"/>
      <c r="D104" s="749"/>
      <c r="E104" s="749"/>
      <c r="F104" s="749"/>
      <c r="G104" s="749"/>
      <c r="H104" s="749"/>
      <c r="I104" s="749"/>
      <c r="J104" s="749"/>
      <c r="K104" s="749"/>
      <c r="L104" s="749"/>
      <c r="M104" s="749"/>
      <c r="N104" s="749"/>
      <c r="O104" s="749"/>
      <c r="P104" s="749"/>
      <c r="Q104" s="749"/>
    </row>
    <row r="105" spans="2:17" ht="13.5" hidden="1" customHeight="1">
      <c r="B105" s="749"/>
      <c r="C105" s="749"/>
      <c r="D105" s="749"/>
      <c r="E105" s="749"/>
      <c r="F105" s="749"/>
      <c r="G105" s="749"/>
      <c r="H105" s="749"/>
      <c r="I105" s="749"/>
      <c r="J105" s="749"/>
      <c r="K105" s="749"/>
      <c r="L105" s="749"/>
      <c r="M105" s="749"/>
      <c r="N105" s="749"/>
      <c r="O105" s="749"/>
      <c r="P105" s="749"/>
      <c r="Q105" s="749"/>
    </row>
    <row r="106" spans="2:17" ht="13.5" hidden="1" customHeight="1">
      <c r="B106" s="749"/>
      <c r="C106" s="749"/>
      <c r="D106" s="749"/>
      <c r="E106" s="749"/>
      <c r="F106" s="749"/>
      <c r="G106" s="749"/>
      <c r="H106" s="749"/>
      <c r="I106" s="749"/>
      <c r="J106" s="749"/>
      <c r="K106" s="749"/>
      <c r="L106" s="749"/>
      <c r="M106" s="749"/>
      <c r="N106" s="749"/>
      <c r="O106" s="749"/>
      <c r="P106" s="749"/>
      <c r="Q106" s="749"/>
    </row>
    <row r="107" spans="2:17" ht="13.5" hidden="1" customHeight="1">
      <c r="B107" s="749"/>
      <c r="C107" s="749"/>
      <c r="D107" s="749"/>
      <c r="E107" s="749"/>
      <c r="F107" s="749"/>
      <c r="G107" s="749"/>
      <c r="H107" s="749"/>
      <c r="I107" s="749"/>
      <c r="J107" s="749"/>
      <c r="K107" s="749"/>
      <c r="L107" s="749"/>
      <c r="M107" s="749"/>
      <c r="N107" s="749"/>
      <c r="O107" s="749"/>
      <c r="P107" s="749"/>
      <c r="Q107" s="749"/>
    </row>
    <row r="108" spans="2:17" ht="13.5" hidden="1" customHeight="1">
      <c r="B108" s="749"/>
      <c r="C108" s="749"/>
      <c r="D108" s="749"/>
      <c r="E108" s="749"/>
      <c r="F108" s="749"/>
      <c r="G108" s="749"/>
      <c r="H108" s="749"/>
      <c r="I108" s="749"/>
      <c r="J108" s="749"/>
      <c r="K108" s="749"/>
      <c r="L108" s="749"/>
      <c r="M108" s="749"/>
      <c r="N108" s="749"/>
      <c r="O108" s="749"/>
      <c r="P108" s="749"/>
      <c r="Q108" s="749"/>
    </row>
    <row r="109" spans="2:17" ht="13.5" hidden="1" customHeight="1">
      <c r="B109" s="749"/>
      <c r="C109" s="749"/>
      <c r="D109" s="749"/>
      <c r="E109" s="749"/>
      <c r="F109" s="749"/>
      <c r="G109" s="749"/>
      <c r="H109" s="749"/>
      <c r="I109" s="749"/>
      <c r="J109" s="749"/>
      <c r="K109" s="749"/>
      <c r="L109" s="749"/>
      <c r="M109" s="749"/>
      <c r="N109" s="749"/>
      <c r="O109" s="749"/>
      <c r="P109" s="749"/>
      <c r="Q109" s="749"/>
    </row>
    <row r="110" spans="2:17" ht="13.5" hidden="1" customHeight="1">
      <c r="B110" s="749"/>
      <c r="C110" s="749"/>
      <c r="D110" s="749"/>
      <c r="E110" s="749"/>
      <c r="F110" s="749"/>
      <c r="G110" s="749"/>
      <c r="H110" s="749"/>
      <c r="I110" s="749"/>
      <c r="J110" s="749"/>
      <c r="K110" s="749"/>
      <c r="L110" s="749"/>
      <c r="M110" s="749"/>
      <c r="N110" s="749"/>
      <c r="O110" s="749"/>
      <c r="P110" s="749"/>
      <c r="Q110" s="749"/>
    </row>
    <row r="111" spans="2:17" ht="13.5" hidden="1" customHeight="1">
      <c r="B111" s="749"/>
      <c r="C111" s="749"/>
      <c r="D111" s="749"/>
      <c r="E111" s="749"/>
      <c r="F111" s="749"/>
      <c r="G111" s="749"/>
      <c r="H111" s="749"/>
      <c r="I111" s="749"/>
      <c r="J111" s="749"/>
      <c r="K111" s="749"/>
      <c r="L111" s="749"/>
      <c r="M111" s="749"/>
      <c r="N111" s="749"/>
      <c r="O111" s="749"/>
      <c r="P111" s="749"/>
      <c r="Q111" s="749"/>
    </row>
    <row r="112" spans="2:17" ht="13.5" hidden="1" customHeight="1">
      <c r="B112" s="749"/>
      <c r="C112" s="749"/>
      <c r="D112" s="749"/>
      <c r="E112" s="749"/>
      <c r="F112" s="749"/>
      <c r="G112" s="749"/>
      <c r="H112" s="749"/>
      <c r="I112" s="749"/>
      <c r="J112" s="749"/>
      <c r="K112" s="749"/>
      <c r="L112" s="749"/>
      <c r="M112" s="749"/>
      <c r="N112" s="749"/>
      <c r="O112" s="749"/>
      <c r="P112" s="749"/>
      <c r="Q112" s="749"/>
    </row>
    <row r="113" spans="2:17" ht="13.5" hidden="1" customHeight="1">
      <c r="B113" s="749"/>
      <c r="C113" s="749"/>
      <c r="D113" s="749"/>
      <c r="E113" s="749"/>
      <c r="F113" s="749"/>
      <c r="G113" s="749"/>
      <c r="H113" s="749"/>
      <c r="I113" s="749"/>
      <c r="J113" s="749"/>
      <c r="K113" s="749"/>
      <c r="L113" s="749"/>
      <c r="M113" s="749"/>
      <c r="N113" s="749"/>
      <c r="O113" s="749"/>
      <c r="P113" s="749"/>
      <c r="Q113" s="749"/>
    </row>
    <row r="114" spans="2:17" ht="13.5" hidden="1" customHeight="1">
      <c r="B114" s="749"/>
      <c r="C114" s="749"/>
      <c r="D114" s="749"/>
      <c r="E114" s="749"/>
      <c r="F114" s="749"/>
      <c r="G114" s="749"/>
      <c r="H114" s="749"/>
      <c r="I114" s="749"/>
      <c r="J114" s="749"/>
      <c r="K114" s="749"/>
      <c r="L114" s="749"/>
      <c r="M114" s="749"/>
      <c r="N114" s="749"/>
      <c r="O114" s="749"/>
      <c r="P114" s="749"/>
      <c r="Q114" s="749"/>
    </row>
    <row r="115" spans="2:17" ht="13.5" hidden="1" customHeight="1">
      <c r="B115" s="749"/>
      <c r="C115" s="749"/>
      <c r="D115" s="749"/>
      <c r="E115" s="749"/>
      <c r="F115" s="749"/>
      <c r="G115" s="749"/>
      <c r="H115" s="749"/>
      <c r="I115" s="749"/>
      <c r="J115" s="749"/>
      <c r="K115" s="749"/>
      <c r="L115" s="749"/>
      <c r="M115" s="749"/>
      <c r="N115" s="749"/>
      <c r="O115" s="749"/>
      <c r="P115" s="749"/>
      <c r="Q115" s="749"/>
    </row>
    <row r="116" spans="2:17" ht="13.5" hidden="1" customHeight="1">
      <c r="B116" s="749"/>
      <c r="C116" s="749"/>
      <c r="D116" s="749"/>
      <c r="E116" s="749"/>
      <c r="F116" s="749"/>
      <c r="G116" s="749"/>
      <c r="H116" s="749"/>
      <c r="I116" s="749"/>
      <c r="J116" s="749"/>
      <c r="K116" s="749"/>
      <c r="L116" s="749"/>
      <c r="M116" s="749"/>
      <c r="N116" s="749"/>
      <c r="O116" s="749"/>
      <c r="P116" s="749"/>
      <c r="Q116" s="749"/>
    </row>
    <row r="117" spans="2:17" ht="13.5" hidden="1" customHeight="1">
      <c r="B117" s="749"/>
      <c r="C117" s="749"/>
      <c r="D117" s="749"/>
      <c r="E117" s="749"/>
      <c r="F117" s="749"/>
      <c r="G117" s="749"/>
      <c r="H117" s="749"/>
      <c r="I117" s="749"/>
      <c r="J117" s="749"/>
      <c r="K117" s="749"/>
      <c r="L117" s="749"/>
      <c r="M117" s="749"/>
      <c r="N117" s="749"/>
      <c r="O117" s="749"/>
      <c r="P117" s="749"/>
      <c r="Q117" s="749"/>
    </row>
    <row r="118" spans="2:17" ht="13.5" hidden="1" customHeight="1">
      <c r="B118" s="749"/>
      <c r="C118" s="749"/>
      <c r="D118" s="749"/>
      <c r="E118" s="749"/>
      <c r="F118" s="749"/>
      <c r="G118" s="749"/>
      <c r="H118" s="749"/>
      <c r="I118" s="749"/>
      <c r="J118" s="749"/>
      <c r="K118" s="749"/>
      <c r="L118" s="749"/>
      <c r="M118" s="749"/>
      <c r="N118" s="749"/>
      <c r="O118" s="749"/>
      <c r="P118" s="749"/>
      <c r="Q118" s="749"/>
    </row>
    <row r="119" spans="2:17" ht="13.5" hidden="1" customHeight="1">
      <c r="B119" s="749"/>
      <c r="C119" s="749"/>
      <c r="D119" s="749"/>
      <c r="E119" s="749"/>
      <c r="F119" s="749"/>
      <c r="G119" s="749"/>
      <c r="H119" s="749"/>
      <c r="I119" s="749"/>
      <c r="J119" s="749"/>
      <c r="K119" s="749"/>
      <c r="L119" s="749"/>
      <c r="M119" s="749"/>
      <c r="N119" s="749"/>
      <c r="O119" s="749"/>
      <c r="P119" s="749"/>
      <c r="Q119" s="749"/>
    </row>
    <row r="120" spans="2:17" ht="13.5" hidden="1" customHeight="1">
      <c r="B120" s="749"/>
      <c r="C120" s="749"/>
      <c r="D120" s="749"/>
      <c r="E120" s="749"/>
      <c r="F120" s="749"/>
      <c r="G120" s="749"/>
      <c r="H120" s="749"/>
      <c r="I120" s="749"/>
      <c r="J120" s="749"/>
      <c r="K120" s="749"/>
      <c r="L120" s="749"/>
      <c r="M120" s="749"/>
      <c r="N120" s="749"/>
      <c r="O120" s="749"/>
      <c r="P120" s="749"/>
      <c r="Q120" s="749"/>
    </row>
    <row r="121" spans="2:17" ht="13.5" hidden="1" customHeight="1">
      <c r="B121" s="749"/>
      <c r="C121" s="749"/>
      <c r="D121" s="749"/>
      <c r="E121" s="749"/>
      <c r="F121" s="749"/>
      <c r="G121" s="749"/>
      <c r="H121" s="749"/>
      <c r="I121" s="749"/>
      <c r="J121" s="749"/>
      <c r="K121" s="749"/>
      <c r="L121" s="749"/>
      <c r="M121" s="749"/>
      <c r="N121" s="749"/>
      <c r="O121" s="749"/>
      <c r="P121" s="749"/>
      <c r="Q121" s="749"/>
    </row>
    <row r="122" spans="2:17" ht="13.5" hidden="1" customHeight="1">
      <c r="B122" s="749"/>
      <c r="C122" s="749"/>
      <c r="D122" s="749"/>
      <c r="E122" s="749"/>
      <c r="F122" s="749"/>
      <c r="G122" s="749"/>
      <c r="H122" s="749"/>
      <c r="I122" s="749"/>
      <c r="J122" s="749"/>
      <c r="K122" s="749"/>
      <c r="L122" s="749"/>
      <c r="M122" s="749"/>
      <c r="N122" s="749"/>
      <c r="O122" s="749"/>
      <c r="P122" s="749"/>
      <c r="Q122" s="749"/>
    </row>
    <row r="123" spans="2:17" ht="13.5" hidden="1" customHeight="1">
      <c r="B123" s="749"/>
      <c r="C123" s="749"/>
      <c r="D123" s="749"/>
      <c r="E123" s="749"/>
      <c r="F123" s="749"/>
      <c r="G123" s="749"/>
      <c r="H123" s="749"/>
      <c r="I123" s="749"/>
      <c r="J123" s="749"/>
      <c r="K123" s="749"/>
      <c r="L123" s="749"/>
      <c r="M123" s="749"/>
      <c r="N123" s="749"/>
      <c r="O123" s="749"/>
      <c r="P123" s="749"/>
      <c r="Q123" s="749"/>
    </row>
    <row r="124" spans="2:17" ht="13.5" hidden="1" customHeight="1">
      <c r="B124" s="749"/>
      <c r="C124" s="749"/>
      <c r="D124" s="749"/>
      <c r="E124" s="749"/>
      <c r="F124" s="749"/>
      <c r="G124" s="749"/>
      <c r="H124" s="749"/>
      <c r="I124" s="749"/>
      <c r="J124" s="749"/>
      <c r="K124" s="749"/>
      <c r="L124" s="749"/>
      <c r="M124" s="749"/>
      <c r="N124" s="749"/>
      <c r="O124" s="749"/>
      <c r="P124" s="749"/>
      <c r="Q124" s="749"/>
    </row>
    <row r="125" spans="2:17" ht="13.5" hidden="1" customHeight="1">
      <c r="B125" s="749"/>
      <c r="C125" s="749"/>
      <c r="D125" s="749"/>
      <c r="E125" s="749"/>
      <c r="F125" s="749"/>
      <c r="G125" s="749"/>
      <c r="H125" s="749"/>
      <c r="I125" s="749"/>
      <c r="J125" s="749"/>
      <c r="K125" s="749"/>
      <c r="L125" s="749"/>
      <c r="M125" s="749"/>
      <c r="N125" s="749"/>
      <c r="O125" s="749"/>
      <c r="P125" s="749"/>
      <c r="Q125" s="749"/>
    </row>
    <row r="126" spans="2:17" ht="13.5" hidden="1" customHeight="1">
      <c r="B126" s="749"/>
      <c r="C126" s="749"/>
      <c r="D126" s="749"/>
      <c r="E126" s="749"/>
      <c r="F126" s="749"/>
      <c r="G126" s="749"/>
      <c r="H126" s="749"/>
      <c r="I126" s="749"/>
      <c r="J126" s="749"/>
      <c r="K126" s="749"/>
      <c r="L126" s="749"/>
      <c r="M126" s="749"/>
      <c r="N126" s="749"/>
      <c r="O126" s="749"/>
      <c r="P126" s="749"/>
      <c r="Q126" s="749"/>
    </row>
    <row r="127" spans="2:17" ht="13.5" hidden="1" customHeight="1">
      <c r="B127" s="749"/>
      <c r="C127" s="749"/>
      <c r="D127" s="749"/>
      <c r="E127" s="749"/>
      <c r="F127" s="749"/>
      <c r="G127" s="749"/>
      <c r="H127" s="749"/>
      <c r="I127" s="749"/>
      <c r="J127" s="749"/>
      <c r="K127" s="749"/>
      <c r="L127" s="749"/>
      <c r="M127" s="749"/>
      <c r="N127" s="749"/>
      <c r="O127" s="749"/>
      <c r="P127" s="749"/>
      <c r="Q127" s="749"/>
    </row>
    <row r="128" spans="2:17" ht="13.5" hidden="1" customHeight="1">
      <c r="B128" s="749"/>
      <c r="C128" s="749"/>
      <c r="D128" s="749"/>
      <c r="E128" s="749"/>
      <c r="F128" s="749"/>
      <c r="G128" s="749"/>
      <c r="H128" s="749"/>
      <c r="I128" s="749"/>
      <c r="J128" s="749"/>
      <c r="K128" s="749"/>
      <c r="L128" s="749"/>
      <c r="M128" s="749"/>
      <c r="N128" s="749"/>
      <c r="O128" s="749"/>
      <c r="P128" s="749"/>
      <c r="Q128" s="749"/>
    </row>
    <row r="129" spans="2:17" ht="13.5" hidden="1" customHeight="1">
      <c r="B129" s="749"/>
      <c r="C129" s="749"/>
      <c r="D129" s="749"/>
      <c r="E129" s="749"/>
      <c r="F129" s="749"/>
      <c r="G129" s="749"/>
      <c r="H129" s="749"/>
      <c r="I129" s="749"/>
      <c r="J129" s="749"/>
      <c r="K129" s="749"/>
      <c r="L129" s="749"/>
      <c r="M129" s="749"/>
      <c r="N129" s="749"/>
      <c r="O129" s="749"/>
      <c r="P129" s="749"/>
      <c r="Q129" s="749"/>
    </row>
    <row r="130" spans="2:17" ht="13.5" hidden="1" customHeight="1">
      <c r="B130" s="749"/>
      <c r="C130" s="749"/>
      <c r="D130" s="749"/>
      <c r="E130" s="749"/>
      <c r="F130" s="749"/>
      <c r="G130" s="749"/>
      <c r="H130" s="749"/>
      <c r="I130" s="749"/>
      <c r="J130" s="749"/>
      <c r="K130" s="749"/>
      <c r="L130" s="749"/>
      <c r="M130" s="749"/>
      <c r="N130" s="749"/>
      <c r="O130" s="749"/>
      <c r="P130" s="749"/>
      <c r="Q130" s="749"/>
    </row>
    <row r="131" spans="2:17" ht="13.5" hidden="1" customHeight="1">
      <c r="B131" s="749"/>
      <c r="C131" s="749"/>
      <c r="D131" s="749"/>
      <c r="E131" s="749"/>
      <c r="F131" s="749"/>
      <c r="G131" s="749"/>
      <c r="H131" s="749"/>
      <c r="I131" s="749"/>
      <c r="J131" s="749"/>
      <c r="K131" s="749"/>
      <c r="L131" s="749"/>
      <c r="M131" s="749"/>
      <c r="N131" s="749"/>
      <c r="O131" s="749"/>
      <c r="P131" s="749"/>
      <c r="Q131" s="749"/>
    </row>
    <row r="132" spans="2:17" ht="13.5" hidden="1" customHeight="1">
      <c r="B132" s="749"/>
      <c r="C132" s="749"/>
      <c r="D132" s="749"/>
      <c r="E132" s="749"/>
      <c r="F132" s="749"/>
      <c r="G132" s="749"/>
      <c r="H132" s="749"/>
      <c r="I132" s="749"/>
      <c r="J132" s="749"/>
      <c r="K132" s="749"/>
      <c r="L132" s="749"/>
      <c r="M132" s="749"/>
      <c r="N132" s="749"/>
      <c r="O132" s="749"/>
      <c r="P132" s="749"/>
      <c r="Q132" s="749"/>
    </row>
    <row r="133" spans="2:17" ht="13.5" hidden="1" customHeight="1">
      <c r="B133" s="749"/>
      <c r="C133" s="749"/>
      <c r="D133" s="749"/>
      <c r="E133" s="749"/>
      <c r="F133" s="749"/>
      <c r="G133" s="749"/>
      <c r="H133" s="749"/>
      <c r="I133" s="749"/>
      <c r="J133" s="749"/>
      <c r="K133" s="749"/>
      <c r="L133" s="749"/>
      <c r="M133" s="749"/>
      <c r="N133" s="749"/>
      <c r="O133" s="749"/>
      <c r="P133" s="749"/>
      <c r="Q133" s="749"/>
    </row>
    <row r="134" spans="2:17" ht="13.5" hidden="1" customHeight="1">
      <c r="B134" s="749"/>
      <c r="C134" s="749"/>
      <c r="D134" s="749"/>
      <c r="E134" s="749"/>
      <c r="F134" s="749"/>
      <c r="G134" s="749"/>
      <c r="H134" s="749"/>
      <c r="I134" s="749"/>
      <c r="J134" s="749"/>
      <c r="K134" s="749"/>
      <c r="L134" s="749"/>
      <c r="M134" s="749"/>
      <c r="N134" s="749"/>
      <c r="O134" s="749"/>
      <c r="P134" s="749"/>
      <c r="Q134" s="749"/>
    </row>
    <row r="135" spans="2:17" ht="13.5" hidden="1" customHeight="1">
      <c r="B135" s="749"/>
      <c r="C135" s="749"/>
      <c r="D135" s="749"/>
      <c r="E135" s="749"/>
      <c r="F135" s="749"/>
      <c r="G135" s="749"/>
      <c r="H135" s="749"/>
      <c r="I135" s="749"/>
      <c r="J135" s="749"/>
      <c r="K135" s="749"/>
      <c r="L135" s="749"/>
      <c r="M135" s="749"/>
      <c r="N135" s="749"/>
      <c r="O135" s="749"/>
      <c r="P135" s="749"/>
      <c r="Q135" s="749"/>
    </row>
    <row r="136" spans="2:17" ht="13.5" hidden="1" customHeight="1">
      <c r="B136" s="749"/>
      <c r="C136" s="749"/>
      <c r="D136" s="749"/>
      <c r="E136" s="749"/>
      <c r="F136" s="749"/>
      <c r="G136" s="749"/>
      <c r="H136" s="749"/>
      <c r="I136" s="749"/>
      <c r="J136" s="749"/>
      <c r="K136" s="749"/>
      <c r="L136" s="749"/>
      <c r="M136" s="749"/>
      <c r="N136" s="749"/>
      <c r="O136" s="749"/>
      <c r="P136" s="749"/>
      <c r="Q136" s="749"/>
    </row>
    <row r="137" spans="2:17" ht="13.5" hidden="1" customHeight="1">
      <c r="B137" s="749"/>
      <c r="C137" s="749"/>
      <c r="D137" s="749"/>
      <c r="E137" s="749"/>
      <c r="F137" s="749"/>
      <c r="G137" s="749"/>
      <c r="H137" s="749"/>
      <c r="I137" s="749"/>
      <c r="J137" s="749"/>
      <c r="K137" s="749"/>
      <c r="L137" s="749"/>
      <c r="M137" s="749"/>
      <c r="N137" s="749"/>
      <c r="O137" s="749"/>
      <c r="P137" s="749"/>
      <c r="Q137" s="749"/>
    </row>
    <row r="138" spans="2:17" ht="13.5" hidden="1" customHeight="1">
      <c r="B138" s="749"/>
      <c r="C138" s="749"/>
      <c r="D138" s="749"/>
      <c r="E138" s="749"/>
      <c r="F138" s="749"/>
      <c r="G138" s="749"/>
      <c r="H138" s="749"/>
      <c r="I138" s="749"/>
      <c r="J138" s="749"/>
      <c r="K138" s="749"/>
      <c r="L138" s="749"/>
      <c r="M138" s="749"/>
      <c r="N138" s="749"/>
      <c r="O138" s="749"/>
      <c r="P138" s="749"/>
      <c r="Q138" s="749"/>
    </row>
    <row r="139" spans="2:17" ht="13.5" hidden="1" customHeight="1">
      <c r="B139" s="749"/>
      <c r="C139" s="749"/>
      <c r="D139" s="749"/>
      <c r="E139" s="749"/>
      <c r="F139" s="749"/>
      <c r="G139" s="749"/>
      <c r="H139" s="749"/>
      <c r="I139" s="749"/>
      <c r="J139" s="749"/>
      <c r="K139" s="749"/>
      <c r="L139" s="749"/>
      <c r="M139" s="749"/>
      <c r="N139" s="749"/>
      <c r="O139" s="749"/>
      <c r="P139" s="749"/>
      <c r="Q139" s="749"/>
    </row>
    <row r="140" spans="2:17" ht="13.5" hidden="1" customHeight="1">
      <c r="B140" s="749"/>
      <c r="C140" s="749"/>
      <c r="D140" s="749"/>
      <c r="E140" s="749"/>
      <c r="F140" s="749"/>
      <c r="G140" s="749"/>
      <c r="H140" s="749"/>
      <c r="I140" s="749"/>
      <c r="J140" s="749"/>
      <c r="K140" s="749"/>
      <c r="L140" s="749"/>
      <c r="M140" s="749"/>
      <c r="N140" s="749"/>
      <c r="O140" s="749"/>
      <c r="P140" s="749"/>
      <c r="Q140" s="749"/>
    </row>
    <row r="141" spans="2:17" ht="13.5" hidden="1" customHeight="1">
      <c r="B141" s="749"/>
      <c r="C141" s="749"/>
      <c r="D141" s="749"/>
      <c r="E141" s="749"/>
      <c r="F141" s="749"/>
      <c r="G141" s="749"/>
      <c r="H141" s="749"/>
      <c r="I141" s="749"/>
      <c r="J141" s="749"/>
      <c r="K141" s="749"/>
      <c r="L141" s="749"/>
      <c r="M141" s="749"/>
      <c r="N141" s="749"/>
      <c r="O141" s="749"/>
      <c r="P141" s="749"/>
      <c r="Q141" s="749"/>
    </row>
    <row r="142" spans="2:17" ht="13.5" hidden="1" customHeight="1">
      <c r="B142" s="749"/>
      <c r="C142" s="749"/>
      <c r="D142" s="749"/>
      <c r="E142" s="749"/>
      <c r="F142" s="749"/>
      <c r="G142" s="749"/>
      <c r="H142" s="749"/>
      <c r="I142" s="749"/>
      <c r="J142" s="749"/>
      <c r="K142" s="749"/>
      <c r="L142" s="749"/>
      <c r="M142" s="749"/>
      <c r="N142" s="749"/>
      <c r="O142" s="749"/>
      <c r="P142" s="749"/>
      <c r="Q142" s="749"/>
    </row>
    <row r="143" spans="2:17" ht="13.5" hidden="1" customHeight="1">
      <c r="B143" s="749"/>
      <c r="C143" s="749"/>
      <c r="D143" s="749"/>
      <c r="E143" s="749"/>
      <c r="F143" s="749"/>
      <c r="G143" s="749"/>
      <c r="H143" s="749"/>
      <c r="I143" s="749"/>
      <c r="J143" s="749"/>
      <c r="K143" s="749"/>
      <c r="L143" s="749"/>
      <c r="M143" s="749"/>
      <c r="N143" s="749"/>
      <c r="O143" s="749"/>
      <c r="P143" s="749"/>
      <c r="Q143" s="749"/>
    </row>
    <row r="144" spans="2:17" ht="13.5" hidden="1" customHeight="1">
      <c r="B144" s="749"/>
      <c r="C144" s="749"/>
      <c r="D144" s="749"/>
      <c r="E144" s="749"/>
      <c r="F144" s="749"/>
      <c r="G144" s="749"/>
      <c r="H144" s="749"/>
      <c r="I144" s="749"/>
      <c r="J144" s="749"/>
      <c r="K144" s="749"/>
      <c r="L144" s="749"/>
      <c r="M144" s="749"/>
      <c r="N144" s="749"/>
      <c r="O144" s="749"/>
      <c r="P144" s="749"/>
      <c r="Q144" s="749"/>
    </row>
    <row r="145" spans="2:17" ht="13.5" hidden="1" customHeight="1">
      <c r="B145" s="749"/>
      <c r="C145" s="749"/>
      <c r="D145" s="749"/>
      <c r="E145" s="749"/>
      <c r="F145" s="749"/>
      <c r="G145" s="749"/>
      <c r="H145" s="749"/>
      <c r="I145" s="749"/>
      <c r="J145" s="749"/>
      <c r="K145" s="749"/>
      <c r="L145" s="749"/>
      <c r="M145" s="749"/>
      <c r="N145" s="749"/>
      <c r="O145" s="749"/>
      <c r="P145" s="749"/>
      <c r="Q145" s="749"/>
    </row>
    <row r="146" spans="2:17" ht="13.5" hidden="1" customHeight="1">
      <c r="B146" s="749"/>
      <c r="C146" s="749"/>
      <c r="D146" s="749"/>
      <c r="E146" s="749"/>
      <c r="F146" s="749"/>
      <c r="G146" s="749"/>
      <c r="H146" s="749"/>
      <c r="I146" s="749"/>
      <c r="J146" s="749"/>
      <c r="K146" s="749"/>
      <c r="L146" s="749"/>
      <c r="M146" s="749"/>
      <c r="N146" s="749"/>
      <c r="O146" s="749"/>
      <c r="P146" s="749"/>
      <c r="Q146" s="749"/>
    </row>
    <row r="147" spans="2:17" ht="13.5" hidden="1" customHeight="1">
      <c r="B147" s="749"/>
      <c r="C147" s="749"/>
      <c r="D147" s="749"/>
      <c r="E147" s="749"/>
      <c r="F147" s="749"/>
      <c r="G147" s="749"/>
      <c r="H147" s="749"/>
      <c r="I147" s="749"/>
      <c r="J147" s="749"/>
      <c r="K147" s="749"/>
      <c r="L147" s="749"/>
      <c r="M147" s="749"/>
      <c r="N147" s="749"/>
      <c r="O147" s="749"/>
      <c r="P147" s="749"/>
      <c r="Q147" s="749"/>
    </row>
    <row r="148" spans="2:17" ht="13.5" hidden="1" customHeight="1">
      <c r="B148" s="749"/>
      <c r="C148" s="749"/>
      <c r="D148" s="749"/>
      <c r="E148" s="749"/>
      <c r="F148" s="749"/>
      <c r="G148" s="749"/>
      <c r="H148" s="749"/>
      <c r="I148" s="749"/>
      <c r="J148" s="749"/>
      <c r="K148" s="749"/>
      <c r="L148" s="749"/>
      <c r="M148" s="749"/>
      <c r="N148" s="749"/>
      <c r="O148" s="749"/>
      <c r="P148" s="749"/>
      <c r="Q148" s="749"/>
    </row>
    <row r="149" spans="2:17" ht="13.5" hidden="1" customHeight="1">
      <c r="B149" s="749"/>
      <c r="C149" s="749"/>
      <c r="D149" s="749"/>
      <c r="E149" s="749"/>
      <c r="F149" s="749"/>
      <c r="G149" s="749"/>
      <c r="H149" s="749"/>
      <c r="I149" s="749"/>
      <c r="J149" s="749"/>
      <c r="K149" s="749"/>
      <c r="L149" s="749"/>
      <c r="M149" s="749"/>
      <c r="N149" s="749"/>
      <c r="O149" s="749"/>
      <c r="P149" s="749"/>
      <c r="Q149" s="749"/>
    </row>
    <row r="150" spans="2:17" ht="13.5" hidden="1" customHeight="1">
      <c r="B150" s="749"/>
      <c r="C150" s="749"/>
      <c r="D150" s="749"/>
      <c r="E150" s="749"/>
      <c r="F150" s="749"/>
      <c r="G150" s="749"/>
      <c r="H150" s="749"/>
      <c r="I150" s="749"/>
      <c r="J150" s="749"/>
      <c r="K150" s="749"/>
      <c r="L150" s="749"/>
      <c r="M150" s="749"/>
      <c r="N150" s="749"/>
      <c r="O150" s="749"/>
      <c r="P150" s="749"/>
      <c r="Q150" s="749"/>
    </row>
    <row r="151" spans="2:17" ht="13.5" hidden="1" customHeight="1">
      <c r="B151" s="749"/>
      <c r="C151" s="749"/>
      <c r="D151" s="749"/>
      <c r="E151" s="749"/>
      <c r="F151" s="749"/>
      <c r="G151" s="749"/>
      <c r="H151" s="749"/>
      <c r="I151" s="749"/>
      <c r="J151" s="749"/>
      <c r="K151" s="749"/>
      <c r="L151" s="749"/>
      <c r="M151" s="749"/>
      <c r="N151" s="749"/>
      <c r="O151" s="749"/>
      <c r="P151" s="749"/>
      <c r="Q151" s="749"/>
    </row>
    <row r="152" spans="2:17" ht="13.5" hidden="1" customHeight="1">
      <c r="B152" s="749"/>
      <c r="C152" s="749"/>
      <c r="D152" s="749"/>
      <c r="E152" s="749"/>
      <c r="F152" s="749"/>
      <c r="G152" s="749"/>
      <c r="H152" s="749"/>
      <c r="I152" s="749"/>
      <c r="J152" s="749"/>
      <c r="K152" s="749"/>
      <c r="L152" s="749"/>
      <c r="M152" s="749"/>
      <c r="N152" s="749"/>
      <c r="O152" s="749"/>
      <c r="P152" s="749"/>
      <c r="Q152" s="749"/>
    </row>
    <row r="153" spans="2:17" ht="13.5" hidden="1" customHeight="1">
      <c r="B153" s="749"/>
      <c r="C153" s="749"/>
      <c r="D153" s="749"/>
      <c r="E153" s="749"/>
      <c r="F153" s="749"/>
      <c r="G153" s="749"/>
      <c r="H153" s="749"/>
      <c r="I153" s="749"/>
      <c r="J153" s="749"/>
      <c r="K153" s="749"/>
      <c r="L153" s="749"/>
      <c r="M153" s="749"/>
      <c r="N153" s="749"/>
      <c r="O153" s="749"/>
      <c r="P153" s="749"/>
      <c r="Q153" s="749"/>
    </row>
    <row r="154" spans="2:17" ht="13.5" hidden="1" customHeight="1">
      <c r="B154" s="749"/>
      <c r="C154" s="749"/>
      <c r="D154" s="749"/>
      <c r="E154" s="749"/>
      <c r="F154" s="749"/>
      <c r="G154" s="749"/>
      <c r="H154" s="749"/>
      <c r="I154" s="749"/>
      <c r="J154" s="749"/>
      <c r="K154" s="749"/>
      <c r="L154" s="749"/>
      <c r="M154" s="749"/>
      <c r="N154" s="749"/>
      <c r="O154" s="749"/>
      <c r="P154" s="749"/>
      <c r="Q154" s="749"/>
    </row>
    <row r="155" spans="2:17" ht="13.5" hidden="1" customHeight="1">
      <c r="B155" s="749"/>
      <c r="C155" s="749"/>
      <c r="D155" s="749"/>
      <c r="E155" s="749"/>
      <c r="F155" s="749"/>
      <c r="G155" s="749"/>
      <c r="H155" s="749"/>
      <c r="I155" s="749"/>
      <c r="J155" s="749"/>
      <c r="K155" s="749"/>
      <c r="L155" s="749"/>
      <c r="M155" s="749"/>
      <c r="N155" s="749"/>
      <c r="O155" s="749"/>
      <c r="P155" s="749"/>
      <c r="Q155" s="749"/>
    </row>
    <row r="156" spans="2:17" ht="13.5" hidden="1" customHeight="1">
      <c r="B156" s="749"/>
      <c r="C156" s="749"/>
      <c r="D156" s="749"/>
      <c r="E156" s="749"/>
      <c r="F156" s="749"/>
      <c r="G156" s="749"/>
      <c r="H156" s="749"/>
      <c r="I156" s="749"/>
      <c r="J156" s="749"/>
      <c r="K156" s="749"/>
      <c r="L156" s="749"/>
      <c r="M156" s="749"/>
      <c r="N156" s="749"/>
      <c r="O156" s="749"/>
      <c r="P156" s="749"/>
      <c r="Q156" s="749"/>
    </row>
    <row r="157" spans="2:17" ht="13.5" hidden="1" customHeight="1">
      <c r="B157" s="749"/>
      <c r="C157" s="749"/>
      <c r="D157" s="749"/>
      <c r="E157" s="749"/>
      <c r="F157" s="749"/>
      <c r="G157" s="749"/>
      <c r="H157" s="749"/>
      <c r="I157" s="749"/>
      <c r="J157" s="749"/>
      <c r="K157" s="749"/>
      <c r="L157" s="749"/>
      <c r="M157" s="749"/>
      <c r="N157" s="749"/>
      <c r="O157" s="749"/>
      <c r="P157" s="749"/>
      <c r="Q157" s="749"/>
    </row>
    <row r="158" spans="2:17" ht="13.5" hidden="1" customHeight="1">
      <c r="B158" s="749"/>
      <c r="C158" s="749"/>
      <c r="D158" s="749"/>
      <c r="E158" s="749"/>
      <c r="F158" s="749"/>
      <c r="G158" s="749"/>
      <c r="H158" s="749"/>
      <c r="I158" s="749"/>
      <c r="J158" s="749"/>
      <c r="K158" s="749"/>
      <c r="L158" s="749"/>
      <c r="M158" s="749"/>
      <c r="N158" s="749"/>
      <c r="O158" s="749"/>
      <c r="P158" s="749"/>
      <c r="Q158" s="749"/>
    </row>
    <row r="159" spans="2:17" ht="13.5" hidden="1" customHeight="1">
      <c r="B159" s="749"/>
      <c r="C159" s="749"/>
      <c r="D159" s="749"/>
      <c r="E159" s="749"/>
      <c r="F159" s="749"/>
      <c r="G159" s="749"/>
      <c r="H159" s="749"/>
      <c r="I159" s="749"/>
      <c r="J159" s="749"/>
      <c r="K159" s="749"/>
      <c r="L159" s="749"/>
      <c r="M159" s="749"/>
      <c r="N159" s="749"/>
      <c r="O159" s="749"/>
      <c r="P159" s="749"/>
      <c r="Q159" s="749"/>
    </row>
    <row r="160" spans="2:17" ht="13.5" hidden="1" customHeight="1">
      <c r="B160" s="749"/>
      <c r="C160" s="749"/>
      <c r="D160" s="749"/>
      <c r="E160" s="749"/>
      <c r="F160" s="749"/>
      <c r="G160" s="749"/>
      <c r="H160" s="749"/>
      <c r="I160" s="749"/>
      <c r="J160" s="749"/>
      <c r="K160" s="749"/>
      <c r="L160" s="749"/>
      <c r="M160" s="749"/>
      <c r="N160" s="749"/>
      <c r="O160" s="749"/>
      <c r="P160" s="749"/>
      <c r="Q160" s="74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40" zoomScaleNormal="40" zoomScaleSheetLayoutView="70" workbookViewId="0">
      <selection activeCell="F16" sqref="F15:F16"/>
    </sheetView>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abSelected="1" zoomScale="40" zoomScaleNormal="40" zoomScaleSheetLayoutView="55" workbookViewId="0">
      <selection activeCell="F16" sqref="F15:F16"/>
    </sheetView>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106</v>
      </c>
      <c r="DI1" s="334"/>
      <c r="DJ1" s="334"/>
      <c r="DK1" s="334"/>
      <c r="DL1" s="334"/>
      <c r="DM1" s="334"/>
      <c r="DN1" s="341"/>
      <c r="DP1" s="333" t="s">
        <v>284</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149</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91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288</v>
      </c>
      <c r="S4" s="139"/>
      <c r="T4" s="139"/>
      <c r="U4" s="139"/>
      <c r="V4" s="139"/>
      <c r="W4" s="139"/>
      <c r="X4" s="139"/>
      <c r="Y4" s="144"/>
      <c r="Z4" s="148" t="s">
        <v>146</v>
      </c>
      <c r="AA4" s="139"/>
      <c r="AB4" s="139"/>
      <c r="AC4" s="144"/>
      <c r="AD4" s="148" t="s">
        <v>289</v>
      </c>
      <c r="AE4" s="139"/>
      <c r="AF4" s="139"/>
      <c r="AG4" s="139"/>
      <c r="AH4" s="139"/>
      <c r="AI4" s="139"/>
      <c r="AJ4" s="139"/>
      <c r="AK4" s="144"/>
      <c r="AL4" s="148" t="s">
        <v>146</v>
      </c>
      <c r="AM4" s="139"/>
      <c r="AN4" s="139"/>
      <c r="AO4" s="144"/>
      <c r="AP4" s="290" t="s">
        <v>291</v>
      </c>
      <c r="AQ4" s="290"/>
      <c r="AR4" s="290"/>
      <c r="AS4" s="290"/>
      <c r="AT4" s="290"/>
      <c r="AU4" s="290"/>
      <c r="AV4" s="290"/>
      <c r="AW4" s="290"/>
      <c r="AX4" s="290"/>
      <c r="AY4" s="290"/>
      <c r="AZ4" s="290"/>
      <c r="BA4" s="290"/>
      <c r="BB4" s="290"/>
      <c r="BC4" s="290"/>
      <c r="BD4" s="290"/>
      <c r="BE4" s="290"/>
      <c r="BF4" s="290"/>
      <c r="BG4" s="290" t="s">
        <v>293</v>
      </c>
      <c r="BH4" s="290"/>
      <c r="BI4" s="290"/>
      <c r="BJ4" s="290"/>
      <c r="BK4" s="290"/>
      <c r="BL4" s="290"/>
      <c r="BM4" s="290"/>
      <c r="BN4" s="290"/>
      <c r="BO4" s="290" t="s">
        <v>146</v>
      </c>
      <c r="BP4" s="290"/>
      <c r="BQ4" s="290"/>
      <c r="BR4" s="290"/>
      <c r="BS4" s="290" t="s">
        <v>296</v>
      </c>
      <c r="BT4" s="290"/>
      <c r="BU4" s="290"/>
      <c r="BV4" s="290"/>
      <c r="BW4" s="290"/>
      <c r="BX4" s="290"/>
      <c r="BY4" s="290"/>
      <c r="BZ4" s="290"/>
      <c r="CA4" s="290"/>
      <c r="CB4" s="290"/>
      <c r="CD4" s="148" t="s">
        <v>299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300</v>
      </c>
      <c r="C5" s="259"/>
      <c r="D5" s="259"/>
      <c r="E5" s="259"/>
      <c r="F5" s="259"/>
      <c r="G5" s="259"/>
      <c r="H5" s="259"/>
      <c r="I5" s="259"/>
      <c r="J5" s="259"/>
      <c r="K5" s="259"/>
      <c r="L5" s="259"/>
      <c r="M5" s="259"/>
      <c r="N5" s="259"/>
      <c r="O5" s="259"/>
      <c r="P5" s="259"/>
      <c r="Q5" s="262"/>
      <c r="R5" s="267">
        <v>543830</v>
      </c>
      <c r="S5" s="270"/>
      <c r="T5" s="270"/>
      <c r="U5" s="270"/>
      <c r="V5" s="270"/>
      <c r="W5" s="270"/>
      <c r="X5" s="270"/>
      <c r="Y5" s="272"/>
      <c r="Z5" s="275">
        <v>14.6</v>
      </c>
      <c r="AA5" s="275"/>
      <c r="AB5" s="275"/>
      <c r="AC5" s="275"/>
      <c r="AD5" s="278">
        <v>543830</v>
      </c>
      <c r="AE5" s="278"/>
      <c r="AF5" s="278"/>
      <c r="AG5" s="278"/>
      <c r="AH5" s="278"/>
      <c r="AI5" s="278"/>
      <c r="AJ5" s="278"/>
      <c r="AK5" s="278"/>
      <c r="AL5" s="282">
        <v>26.3</v>
      </c>
      <c r="AM5" s="285"/>
      <c r="AN5" s="285"/>
      <c r="AO5" s="287"/>
      <c r="AP5" s="253" t="s">
        <v>301</v>
      </c>
      <c r="AQ5" s="259"/>
      <c r="AR5" s="259"/>
      <c r="AS5" s="259"/>
      <c r="AT5" s="259"/>
      <c r="AU5" s="259"/>
      <c r="AV5" s="259"/>
      <c r="AW5" s="259"/>
      <c r="AX5" s="259"/>
      <c r="AY5" s="259"/>
      <c r="AZ5" s="259"/>
      <c r="BA5" s="259"/>
      <c r="BB5" s="259"/>
      <c r="BC5" s="259"/>
      <c r="BD5" s="259"/>
      <c r="BE5" s="259"/>
      <c r="BF5" s="262"/>
      <c r="BG5" s="268">
        <v>543367</v>
      </c>
      <c r="BH5" s="215"/>
      <c r="BI5" s="215"/>
      <c r="BJ5" s="215"/>
      <c r="BK5" s="215"/>
      <c r="BL5" s="215"/>
      <c r="BM5" s="215"/>
      <c r="BN5" s="273"/>
      <c r="BO5" s="276">
        <v>99.9</v>
      </c>
      <c r="BP5" s="276"/>
      <c r="BQ5" s="276"/>
      <c r="BR5" s="276"/>
      <c r="BS5" s="279">
        <v>82518</v>
      </c>
      <c r="BT5" s="279"/>
      <c r="BU5" s="279"/>
      <c r="BV5" s="279"/>
      <c r="BW5" s="279"/>
      <c r="BX5" s="279"/>
      <c r="BY5" s="279"/>
      <c r="BZ5" s="279"/>
      <c r="CA5" s="279"/>
      <c r="CB5" s="315"/>
      <c r="CD5" s="148" t="s">
        <v>291</v>
      </c>
      <c r="CE5" s="139"/>
      <c r="CF5" s="139"/>
      <c r="CG5" s="139"/>
      <c r="CH5" s="139"/>
      <c r="CI5" s="139"/>
      <c r="CJ5" s="139"/>
      <c r="CK5" s="139"/>
      <c r="CL5" s="139"/>
      <c r="CM5" s="139"/>
      <c r="CN5" s="139"/>
      <c r="CO5" s="139"/>
      <c r="CP5" s="139"/>
      <c r="CQ5" s="144"/>
      <c r="CR5" s="148" t="s">
        <v>303</v>
      </c>
      <c r="CS5" s="139"/>
      <c r="CT5" s="139"/>
      <c r="CU5" s="139"/>
      <c r="CV5" s="139"/>
      <c r="CW5" s="139"/>
      <c r="CX5" s="139"/>
      <c r="CY5" s="144"/>
      <c r="CZ5" s="148" t="s">
        <v>146</v>
      </c>
      <c r="DA5" s="139"/>
      <c r="DB5" s="139"/>
      <c r="DC5" s="144"/>
      <c r="DD5" s="148" t="s">
        <v>65</v>
      </c>
      <c r="DE5" s="139"/>
      <c r="DF5" s="139"/>
      <c r="DG5" s="139"/>
      <c r="DH5" s="139"/>
      <c r="DI5" s="139"/>
      <c r="DJ5" s="139"/>
      <c r="DK5" s="139"/>
      <c r="DL5" s="139"/>
      <c r="DM5" s="139"/>
      <c r="DN5" s="139"/>
      <c r="DO5" s="139"/>
      <c r="DP5" s="144"/>
      <c r="DQ5" s="148" t="s">
        <v>305</v>
      </c>
      <c r="DR5" s="139"/>
      <c r="DS5" s="139"/>
      <c r="DT5" s="139"/>
      <c r="DU5" s="139"/>
      <c r="DV5" s="139"/>
      <c r="DW5" s="139"/>
      <c r="DX5" s="139"/>
      <c r="DY5" s="139"/>
      <c r="DZ5" s="139"/>
      <c r="EA5" s="139"/>
      <c r="EB5" s="139"/>
      <c r="EC5" s="144"/>
    </row>
    <row r="6" spans="2:143" ht="11.25" customHeight="1">
      <c r="B6" s="254" t="s">
        <v>307</v>
      </c>
      <c r="C6" s="36"/>
      <c r="D6" s="36"/>
      <c r="E6" s="36"/>
      <c r="F6" s="36"/>
      <c r="G6" s="36"/>
      <c r="H6" s="36"/>
      <c r="I6" s="36"/>
      <c r="J6" s="36"/>
      <c r="K6" s="36"/>
      <c r="L6" s="36"/>
      <c r="M6" s="36"/>
      <c r="N6" s="36"/>
      <c r="O6" s="36"/>
      <c r="P6" s="36"/>
      <c r="Q6" s="263"/>
      <c r="R6" s="268">
        <v>28792</v>
      </c>
      <c r="S6" s="215"/>
      <c r="T6" s="215"/>
      <c r="U6" s="215"/>
      <c r="V6" s="215"/>
      <c r="W6" s="215"/>
      <c r="X6" s="215"/>
      <c r="Y6" s="273"/>
      <c r="Z6" s="276">
        <v>0.8</v>
      </c>
      <c r="AA6" s="276"/>
      <c r="AB6" s="276"/>
      <c r="AC6" s="276"/>
      <c r="AD6" s="279">
        <v>28792</v>
      </c>
      <c r="AE6" s="279"/>
      <c r="AF6" s="279"/>
      <c r="AG6" s="279"/>
      <c r="AH6" s="279"/>
      <c r="AI6" s="279"/>
      <c r="AJ6" s="279"/>
      <c r="AK6" s="279"/>
      <c r="AL6" s="283">
        <v>1.4</v>
      </c>
      <c r="AM6" s="235"/>
      <c r="AN6" s="235"/>
      <c r="AO6" s="288"/>
      <c r="AP6" s="254" t="s">
        <v>308</v>
      </c>
      <c r="AQ6" s="36"/>
      <c r="AR6" s="36"/>
      <c r="AS6" s="36"/>
      <c r="AT6" s="36"/>
      <c r="AU6" s="36"/>
      <c r="AV6" s="36"/>
      <c r="AW6" s="36"/>
      <c r="AX6" s="36"/>
      <c r="AY6" s="36"/>
      <c r="AZ6" s="36"/>
      <c r="BA6" s="36"/>
      <c r="BB6" s="36"/>
      <c r="BC6" s="36"/>
      <c r="BD6" s="36"/>
      <c r="BE6" s="36"/>
      <c r="BF6" s="263"/>
      <c r="BG6" s="268">
        <v>543367</v>
      </c>
      <c r="BH6" s="215"/>
      <c r="BI6" s="215"/>
      <c r="BJ6" s="215"/>
      <c r="BK6" s="215"/>
      <c r="BL6" s="215"/>
      <c r="BM6" s="215"/>
      <c r="BN6" s="273"/>
      <c r="BO6" s="276">
        <v>99.9</v>
      </c>
      <c r="BP6" s="276"/>
      <c r="BQ6" s="276"/>
      <c r="BR6" s="276"/>
      <c r="BS6" s="279">
        <v>82518</v>
      </c>
      <c r="BT6" s="279"/>
      <c r="BU6" s="279"/>
      <c r="BV6" s="279"/>
      <c r="BW6" s="279"/>
      <c r="BX6" s="279"/>
      <c r="BY6" s="279"/>
      <c r="BZ6" s="279"/>
      <c r="CA6" s="279"/>
      <c r="CB6" s="315"/>
      <c r="CD6" s="253" t="s">
        <v>309</v>
      </c>
      <c r="CE6" s="259"/>
      <c r="CF6" s="259"/>
      <c r="CG6" s="259"/>
      <c r="CH6" s="259"/>
      <c r="CI6" s="259"/>
      <c r="CJ6" s="259"/>
      <c r="CK6" s="259"/>
      <c r="CL6" s="259"/>
      <c r="CM6" s="259"/>
      <c r="CN6" s="259"/>
      <c r="CO6" s="259"/>
      <c r="CP6" s="259"/>
      <c r="CQ6" s="262"/>
      <c r="CR6" s="268">
        <v>56028</v>
      </c>
      <c r="CS6" s="215"/>
      <c r="CT6" s="215"/>
      <c r="CU6" s="215"/>
      <c r="CV6" s="215"/>
      <c r="CW6" s="215"/>
      <c r="CX6" s="215"/>
      <c r="CY6" s="273"/>
      <c r="CZ6" s="276">
        <v>1.6</v>
      </c>
      <c r="DA6" s="276"/>
      <c r="DB6" s="276"/>
      <c r="DC6" s="276"/>
      <c r="DD6" s="314" t="s">
        <v>145</v>
      </c>
      <c r="DE6" s="215"/>
      <c r="DF6" s="215"/>
      <c r="DG6" s="215"/>
      <c r="DH6" s="215"/>
      <c r="DI6" s="215"/>
      <c r="DJ6" s="215"/>
      <c r="DK6" s="215"/>
      <c r="DL6" s="215"/>
      <c r="DM6" s="215"/>
      <c r="DN6" s="215"/>
      <c r="DO6" s="215"/>
      <c r="DP6" s="273"/>
      <c r="DQ6" s="314">
        <v>56028</v>
      </c>
      <c r="DR6" s="215"/>
      <c r="DS6" s="215"/>
      <c r="DT6" s="215"/>
      <c r="DU6" s="215"/>
      <c r="DV6" s="215"/>
      <c r="DW6" s="215"/>
      <c r="DX6" s="215"/>
      <c r="DY6" s="215"/>
      <c r="DZ6" s="215"/>
      <c r="EA6" s="215"/>
      <c r="EB6" s="215"/>
      <c r="EC6" s="316"/>
    </row>
    <row r="7" spans="2:143" ht="11.25" customHeight="1">
      <c r="B7" s="254" t="s">
        <v>310</v>
      </c>
      <c r="C7" s="36"/>
      <c r="D7" s="36"/>
      <c r="E7" s="36"/>
      <c r="F7" s="36"/>
      <c r="G7" s="36"/>
      <c r="H7" s="36"/>
      <c r="I7" s="36"/>
      <c r="J7" s="36"/>
      <c r="K7" s="36"/>
      <c r="L7" s="36"/>
      <c r="M7" s="36"/>
      <c r="N7" s="36"/>
      <c r="O7" s="36"/>
      <c r="P7" s="36"/>
      <c r="Q7" s="263"/>
      <c r="R7" s="268">
        <v>250</v>
      </c>
      <c r="S7" s="215"/>
      <c r="T7" s="215"/>
      <c r="U7" s="215"/>
      <c r="V7" s="215"/>
      <c r="W7" s="215"/>
      <c r="X7" s="215"/>
      <c r="Y7" s="273"/>
      <c r="Z7" s="276">
        <v>0</v>
      </c>
      <c r="AA7" s="276"/>
      <c r="AB7" s="276"/>
      <c r="AC7" s="276"/>
      <c r="AD7" s="279">
        <v>250</v>
      </c>
      <c r="AE7" s="279"/>
      <c r="AF7" s="279"/>
      <c r="AG7" s="279"/>
      <c r="AH7" s="279"/>
      <c r="AI7" s="279"/>
      <c r="AJ7" s="279"/>
      <c r="AK7" s="279"/>
      <c r="AL7" s="283">
        <v>0</v>
      </c>
      <c r="AM7" s="235"/>
      <c r="AN7" s="235"/>
      <c r="AO7" s="288"/>
      <c r="AP7" s="254" t="s">
        <v>125</v>
      </c>
      <c r="AQ7" s="36"/>
      <c r="AR7" s="36"/>
      <c r="AS7" s="36"/>
      <c r="AT7" s="36"/>
      <c r="AU7" s="36"/>
      <c r="AV7" s="36"/>
      <c r="AW7" s="36"/>
      <c r="AX7" s="36"/>
      <c r="AY7" s="36"/>
      <c r="AZ7" s="36"/>
      <c r="BA7" s="36"/>
      <c r="BB7" s="36"/>
      <c r="BC7" s="36"/>
      <c r="BD7" s="36"/>
      <c r="BE7" s="36"/>
      <c r="BF7" s="263"/>
      <c r="BG7" s="268">
        <v>72655</v>
      </c>
      <c r="BH7" s="215"/>
      <c r="BI7" s="215"/>
      <c r="BJ7" s="215"/>
      <c r="BK7" s="215"/>
      <c r="BL7" s="215"/>
      <c r="BM7" s="215"/>
      <c r="BN7" s="273"/>
      <c r="BO7" s="276">
        <v>13.4</v>
      </c>
      <c r="BP7" s="276"/>
      <c r="BQ7" s="276"/>
      <c r="BR7" s="276"/>
      <c r="BS7" s="279" t="s">
        <v>145</v>
      </c>
      <c r="BT7" s="279"/>
      <c r="BU7" s="279"/>
      <c r="BV7" s="279"/>
      <c r="BW7" s="279"/>
      <c r="BX7" s="279"/>
      <c r="BY7" s="279"/>
      <c r="BZ7" s="279"/>
      <c r="CA7" s="279"/>
      <c r="CB7" s="315"/>
      <c r="CD7" s="254" t="s">
        <v>10</v>
      </c>
      <c r="CE7" s="36"/>
      <c r="CF7" s="36"/>
      <c r="CG7" s="36"/>
      <c r="CH7" s="36"/>
      <c r="CI7" s="36"/>
      <c r="CJ7" s="36"/>
      <c r="CK7" s="36"/>
      <c r="CL7" s="36"/>
      <c r="CM7" s="36"/>
      <c r="CN7" s="36"/>
      <c r="CO7" s="36"/>
      <c r="CP7" s="36"/>
      <c r="CQ7" s="263"/>
      <c r="CR7" s="268">
        <v>849508</v>
      </c>
      <c r="CS7" s="215"/>
      <c r="CT7" s="215"/>
      <c r="CU7" s="215"/>
      <c r="CV7" s="215"/>
      <c r="CW7" s="215"/>
      <c r="CX7" s="215"/>
      <c r="CY7" s="273"/>
      <c r="CZ7" s="276">
        <v>24.1</v>
      </c>
      <c r="DA7" s="276"/>
      <c r="DB7" s="276"/>
      <c r="DC7" s="276"/>
      <c r="DD7" s="314">
        <v>126936</v>
      </c>
      <c r="DE7" s="215"/>
      <c r="DF7" s="215"/>
      <c r="DG7" s="215"/>
      <c r="DH7" s="215"/>
      <c r="DI7" s="215"/>
      <c r="DJ7" s="215"/>
      <c r="DK7" s="215"/>
      <c r="DL7" s="215"/>
      <c r="DM7" s="215"/>
      <c r="DN7" s="215"/>
      <c r="DO7" s="215"/>
      <c r="DP7" s="273"/>
      <c r="DQ7" s="314">
        <v>578501</v>
      </c>
      <c r="DR7" s="215"/>
      <c r="DS7" s="215"/>
      <c r="DT7" s="215"/>
      <c r="DU7" s="215"/>
      <c r="DV7" s="215"/>
      <c r="DW7" s="215"/>
      <c r="DX7" s="215"/>
      <c r="DY7" s="215"/>
      <c r="DZ7" s="215"/>
      <c r="EA7" s="215"/>
      <c r="EB7" s="215"/>
      <c r="EC7" s="316"/>
    </row>
    <row r="8" spans="2:143" ht="11.25" customHeight="1">
      <c r="B8" s="254" t="s">
        <v>313</v>
      </c>
      <c r="C8" s="36"/>
      <c r="D8" s="36"/>
      <c r="E8" s="36"/>
      <c r="F8" s="36"/>
      <c r="G8" s="36"/>
      <c r="H8" s="36"/>
      <c r="I8" s="36"/>
      <c r="J8" s="36"/>
      <c r="K8" s="36"/>
      <c r="L8" s="36"/>
      <c r="M8" s="36"/>
      <c r="N8" s="36"/>
      <c r="O8" s="36"/>
      <c r="P8" s="36"/>
      <c r="Q8" s="263"/>
      <c r="R8" s="268">
        <v>632</v>
      </c>
      <c r="S8" s="215"/>
      <c r="T8" s="215"/>
      <c r="U8" s="215"/>
      <c r="V8" s="215"/>
      <c r="W8" s="215"/>
      <c r="X8" s="215"/>
      <c r="Y8" s="273"/>
      <c r="Z8" s="276">
        <v>0</v>
      </c>
      <c r="AA8" s="276"/>
      <c r="AB8" s="276"/>
      <c r="AC8" s="276"/>
      <c r="AD8" s="279">
        <v>632</v>
      </c>
      <c r="AE8" s="279"/>
      <c r="AF8" s="279"/>
      <c r="AG8" s="279"/>
      <c r="AH8" s="279"/>
      <c r="AI8" s="279"/>
      <c r="AJ8" s="279"/>
      <c r="AK8" s="279"/>
      <c r="AL8" s="283">
        <v>0</v>
      </c>
      <c r="AM8" s="235"/>
      <c r="AN8" s="235"/>
      <c r="AO8" s="288"/>
      <c r="AP8" s="254" t="s">
        <v>314</v>
      </c>
      <c r="AQ8" s="36"/>
      <c r="AR8" s="36"/>
      <c r="AS8" s="36"/>
      <c r="AT8" s="36"/>
      <c r="AU8" s="36"/>
      <c r="AV8" s="36"/>
      <c r="AW8" s="36"/>
      <c r="AX8" s="36"/>
      <c r="AY8" s="36"/>
      <c r="AZ8" s="36"/>
      <c r="BA8" s="36"/>
      <c r="BB8" s="36"/>
      <c r="BC8" s="36"/>
      <c r="BD8" s="36"/>
      <c r="BE8" s="36"/>
      <c r="BF8" s="263"/>
      <c r="BG8" s="268">
        <v>3142</v>
      </c>
      <c r="BH8" s="215"/>
      <c r="BI8" s="215"/>
      <c r="BJ8" s="215"/>
      <c r="BK8" s="215"/>
      <c r="BL8" s="215"/>
      <c r="BM8" s="215"/>
      <c r="BN8" s="273"/>
      <c r="BO8" s="276">
        <v>0.6</v>
      </c>
      <c r="BP8" s="276"/>
      <c r="BQ8" s="276"/>
      <c r="BR8" s="276"/>
      <c r="BS8" s="314" t="s">
        <v>145</v>
      </c>
      <c r="BT8" s="215"/>
      <c r="BU8" s="215"/>
      <c r="BV8" s="215"/>
      <c r="BW8" s="215"/>
      <c r="BX8" s="215"/>
      <c r="BY8" s="215"/>
      <c r="BZ8" s="215"/>
      <c r="CA8" s="215"/>
      <c r="CB8" s="316"/>
      <c r="CD8" s="254" t="s">
        <v>304</v>
      </c>
      <c r="CE8" s="36"/>
      <c r="CF8" s="36"/>
      <c r="CG8" s="36"/>
      <c r="CH8" s="36"/>
      <c r="CI8" s="36"/>
      <c r="CJ8" s="36"/>
      <c r="CK8" s="36"/>
      <c r="CL8" s="36"/>
      <c r="CM8" s="36"/>
      <c r="CN8" s="36"/>
      <c r="CO8" s="36"/>
      <c r="CP8" s="36"/>
      <c r="CQ8" s="263"/>
      <c r="CR8" s="268">
        <v>408809</v>
      </c>
      <c r="CS8" s="215"/>
      <c r="CT8" s="215"/>
      <c r="CU8" s="215"/>
      <c r="CV8" s="215"/>
      <c r="CW8" s="215"/>
      <c r="CX8" s="215"/>
      <c r="CY8" s="273"/>
      <c r="CZ8" s="276">
        <v>11.6</v>
      </c>
      <c r="DA8" s="276"/>
      <c r="DB8" s="276"/>
      <c r="DC8" s="276"/>
      <c r="DD8" s="314">
        <v>10030</v>
      </c>
      <c r="DE8" s="215"/>
      <c r="DF8" s="215"/>
      <c r="DG8" s="215"/>
      <c r="DH8" s="215"/>
      <c r="DI8" s="215"/>
      <c r="DJ8" s="215"/>
      <c r="DK8" s="215"/>
      <c r="DL8" s="215"/>
      <c r="DM8" s="215"/>
      <c r="DN8" s="215"/>
      <c r="DO8" s="215"/>
      <c r="DP8" s="273"/>
      <c r="DQ8" s="314">
        <v>333208</v>
      </c>
      <c r="DR8" s="215"/>
      <c r="DS8" s="215"/>
      <c r="DT8" s="215"/>
      <c r="DU8" s="215"/>
      <c r="DV8" s="215"/>
      <c r="DW8" s="215"/>
      <c r="DX8" s="215"/>
      <c r="DY8" s="215"/>
      <c r="DZ8" s="215"/>
      <c r="EA8" s="215"/>
      <c r="EB8" s="215"/>
      <c r="EC8" s="316"/>
    </row>
    <row r="9" spans="2:143" ht="11.25" customHeight="1">
      <c r="B9" s="254" t="s">
        <v>316</v>
      </c>
      <c r="C9" s="36"/>
      <c r="D9" s="36"/>
      <c r="E9" s="36"/>
      <c r="F9" s="36"/>
      <c r="G9" s="36"/>
      <c r="H9" s="36"/>
      <c r="I9" s="36"/>
      <c r="J9" s="36"/>
      <c r="K9" s="36"/>
      <c r="L9" s="36"/>
      <c r="M9" s="36"/>
      <c r="N9" s="36"/>
      <c r="O9" s="36"/>
      <c r="P9" s="36"/>
      <c r="Q9" s="263"/>
      <c r="R9" s="268">
        <v>514</v>
      </c>
      <c r="S9" s="215"/>
      <c r="T9" s="215"/>
      <c r="U9" s="215"/>
      <c r="V9" s="215"/>
      <c r="W9" s="215"/>
      <c r="X9" s="215"/>
      <c r="Y9" s="273"/>
      <c r="Z9" s="276">
        <v>0</v>
      </c>
      <c r="AA9" s="276"/>
      <c r="AB9" s="276"/>
      <c r="AC9" s="276"/>
      <c r="AD9" s="279">
        <v>514</v>
      </c>
      <c r="AE9" s="279"/>
      <c r="AF9" s="279"/>
      <c r="AG9" s="279"/>
      <c r="AH9" s="279"/>
      <c r="AI9" s="279"/>
      <c r="AJ9" s="279"/>
      <c r="AK9" s="279"/>
      <c r="AL9" s="283">
        <v>0</v>
      </c>
      <c r="AM9" s="235"/>
      <c r="AN9" s="235"/>
      <c r="AO9" s="288"/>
      <c r="AP9" s="254" t="s">
        <v>317</v>
      </c>
      <c r="AQ9" s="36"/>
      <c r="AR9" s="36"/>
      <c r="AS9" s="36"/>
      <c r="AT9" s="36"/>
      <c r="AU9" s="36"/>
      <c r="AV9" s="36"/>
      <c r="AW9" s="36"/>
      <c r="AX9" s="36"/>
      <c r="AY9" s="36"/>
      <c r="AZ9" s="36"/>
      <c r="BA9" s="36"/>
      <c r="BB9" s="36"/>
      <c r="BC9" s="36"/>
      <c r="BD9" s="36"/>
      <c r="BE9" s="36"/>
      <c r="BF9" s="263"/>
      <c r="BG9" s="268">
        <v>53311</v>
      </c>
      <c r="BH9" s="215"/>
      <c r="BI9" s="215"/>
      <c r="BJ9" s="215"/>
      <c r="BK9" s="215"/>
      <c r="BL9" s="215"/>
      <c r="BM9" s="215"/>
      <c r="BN9" s="273"/>
      <c r="BO9" s="276">
        <v>9.8000000000000007</v>
      </c>
      <c r="BP9" s="276"/>
      <c r="BQ9" s="276"/>
      <c r="BR9" s="276"/>
      <c r="BS9" s="314" t="s">
        <v>145</v>
      </c>
      <c r="BT9" s="215"/>
      <c r="BU9" s="215"/>
      <c r="BV9" s="215"/>
      <c r="BW9" s="215"/>
      <c r="BX9" s="215"/>
      <c r="BY9" s="215"/>
      <c r="BZ9" s="215"/>
      <c r="CA9" s="215"/>
      <c r="CB9" s="316"/>
      <c r="CD9" s="254" t="s">
        <v>138</v>
      </c>
      <c r="CE9" s="36"/>
      <c r="CF9" s="36"/>
      <c r="CG9" s="36"/>
      <c r="CH9" s="36"/>
      <c r="CI9" s="36"/>
      <c r="CJ9" s="36"/>
      <c r="CK9" s="36"/>
      <c r="CL9" s="36"/>
      <c r="CM9" s="36"/>
      <c r="CN9" s="36"/>
      <c r="CO9" s="36"/>
      <c r="CP9" s="36"/>
      <c r="CQ9" s="263"/>
      <c r="CR9" s="268">
        <v>277892</v>
      </c>
      <c r="CS9" s="215"/>
      <c r="CT9" s="215"/>
      <c r="CU9" s="215"/>
      <c r="CV9" s="215"/>
      <c r="CW9" s="215"/>
      <c r="CX9" s="215"/>
      <c r="CY9" s="273"/>
      <c r="CZ9" s="276">
        <v>7.9</v>
      </c>
      <c r="DA9" s="276"/>
      <c r="DB9" s="276"/>
      <c r="DC9" s="276"/>
      <c r="DD9" s="314">
        <v>31732</v>
      </c>
      <c r="DE9" s="215"/>
      <c r="DF9" s="215"/>
      <c r="DG9" s="215"/>
      <c r="DH9" s="215"/>
      <c r="DI9" s="215"/>
      <c r="DJ9" s="215"/>
      <c r="DK9" s="215"/>
      <c r="DL9" s="215"/>
      <c r="DM9" s="215"/>
      <c r="DN9" s="215"/>
      <c r="DO9" s="215"/>
      <c r="DP9" s="273"/>
      <c r="DQ9" s="314">
        <v>242311</v>
      </c>
      <c r="DR9" s="215"/>
      <c r="DS9" s="215"/>
      <c r="DT9" s="215"/>
      <c r="DU9" s="215"/>
      <c r="DV9" s="215"/>
      <c r="DW9" s="215"/>
      <c r="DX9" s="215"/>
      <c r="DY9" s="215"/>
      <c r="DZ9" s="215"/>
      <c r="EA9" s="215"/>
      <c r="EB9" s="215"/>
      <c r="EC9" s="316"/>
    </row>
    <row r="10" spans="2:143" ht="11.25" customHeight="1">
      <c r="B10" s="254" t="s">
        <v>318</v>
      </c>
      <c r="C10" s="36"/>
      <c r="D10" s="36"/>
      <c r="E10" s="36"/>
      <c r="F10" s="36"/>
      <c r="G10" s="36"/>
      <c r="H10" s="36"/>
      <c r="I10" s="36"/>
      <c r="J10" s="36"/>
      <c r="K10" s="36"/>
      <c r="L10" s="36"/>
      <c r="M10" s="36"/>
      <c r="N10" s="36"/>
      <c r="O10" s="36"/>
      <c r="P10" s="36"/>
      <c r="Q10" s="263"/>
      <c r="R10" s="268">
        <v>41932</v>
      </c>
      <c r="S10" s="215"/>
      <c r="T10" s="215"/>
      <c r="U10" s="215"/>
      <c r="V10" s="215"/>
      <c r="W10" s="215"/>
      <c r="X10" s="215"/>
      <c r="Y10" s="273"/>
      <c r="Z10" s="276">
        <v>1.1000000000000001</v>
      </c>
      <c r="AA10" s="276"/>
      <c r="AB10" s="276"/>
      <c r="AC10" s="276"/>
      <c r="AD10" s="279">
        <v>41932</v>
      </c>
      <c r="AE10" s="279"/>
      <c r="AF10" s="279"/>
      <c r="AG10" s="279"/>
      <c r="AH10" s="279"/>
      <c r="AI10" s="279"/>
      <c r="AJ10" s="279"/>
      <c r="AK10" s="279"/>
      <c r="AL10" s="283">
        <v>2</v>
      </c>
      <c r="AM10" s="235"/>
      <c r="AN10" s="235"/>
      <c r="AO10" s="288"/>
      <c r="AP10" s="254" t="s">
        <v>320</v>
      </c>
      <c r="AQ10" s="36"/>
      <c r="AR10" s="36"/>
      <c r="AS10" s="36"/>
      <c r="AT10" s="36"/>
      <c r="AU10" s="36"/>
      <c r="AV10" s="36"/>
      <c r="AW10" s="36"/>
      <c r="AX10" s="36"/>
      <c r="AY10" s="36"/>
      <c r="AZ10" s="36"/>
      <c r="BA10" s="36"/>
      <c r="BB10" s="36"/>
      <c r="BC10" s="36"/>
      <c r="BD10" s="36"/>
      <c r="BE10" s="36"/>
      <c r="BF10" s="263"/>
      <c r="BG10" s="268">
        <v>6553</v>
      </c>
      <c r="BH10" s="215"/>
      <c r="BI10" s="215"/>
      <c r="BJ10" s="215"/>
      <c r="BK10" s="215"/>
      <c r="BL10" s="215"/>
      <c r="BM10" s="215"/>
      <c r="BN10" s="273"/>
      <c r="BO10" s="276">
        <v>1.2</v>
      </c>
      <c r="BP10" s="276"/>
      <c r="BQ10" s="276"/>
      <c r="BR10" s="276"/>
      <c r="BS10" s="314" t="s">
        <v>145</v>
      </c>
      <c r="BT10" s="215"/>
      <c r="BU10" s="215"/>
      <c r="BV10" s="215"/>
      <c r="BW10" s="215"/>
      <c r="BX10" s="215"/>
      <c r="BY10" s="215"/>
      <c r="BZ10" s="215"/>
      <c r="CA10" s="215"/>
      <c r="CB10" s="316"/>
      <c r="CD10" s="254" t="s">
        <v>315</v>
      </c>
      <c r="CE10" s="36"/>
      <c r="CF10" s="36"/>
      <c r="CG10" s="36"/>
      <c r="CH10" s="36"/>
      <c r="CI10" s="36"/>
      <c r="CJ10" s="36"/>
      <c r="CK10" s="36"/>
      <c r="CL10" s="36"/>
      <c r="CM10" s="36"/>
      <c r="CN10" s="36"/>
      <c r="CO10" s="36"/>
      <c r="CP10" s="36"/>
      <c r="CQ10" s="263"/>
      <c r="CR10" s="268">
        <v>19934</v>
      </c>
      <c r="CS10" s="215"/>
      <c r="CT10" s="215"/>
      <c r="CU10" s="215"/>
      <c r="CV10" s="215"/>
      <c r="CW10" s="215"/>
      <c r="CX10" s="215"/>
      <c r="CY10" s="273"/>
      <c r="CZ10" s="276">
        <v>0.6</v>
      </c>
      <c r="DA10" s="276"/>
      <c r="DB10" s="276"/>
      <c r="DC10" s="276"/>
      <c r="DD10" s="314" t="s">
        <v>145</v>
      </c>
      <c r="DE10" s="215"/>
      <c r="DF10" s="215"/>
      <c r="DG10" s="215"/>
      <c r="DH10" s="215"/>
      <c r="DI10" s="215"/>
      <c r="DJ10" s="215"/>
      <c r="DK10" s="215"/>
      <c r="DL10" s="215"/>
      <c r="DM10" s="215"/>
      <c r="DN10" s="215"/>
      <c r="DO10" s="215"/>
      <c r="DP10" s="273"/>
      <c r="DQ10" s="314" t="s">
        <v>145</v>
      </c>
      <c r="DR10" s="215"/>
      <c r="DS10" s="215"/>
      <c r="DT10" s="215"/>
      <c r="DU10" s="215"/>
      <c r="DV10" s="215"/>
      <c r="DW10" s="215"/>
      <c r="DX10" s="215"/>
      <c r="DY10" s="215"/>
      <c r="DZ10" s="215"/>
      <c r="EA10" s="215"/>
      <c r="EB10" s="215"/>
      <c r="EC10" s="316"/>
    </row>
    <row r="11" spans="2:143" ht="11.25" customHeight="1">
      <c r="B11" s="254" t="s">
        <v>323</v>
      </c>
      <c r="C11" s="36"/>
      <c r="D11" s="36"/>
      <c r="E11" s="36"/>
      <c r="F11" s="36"/>
      <c r="G11" s="36"/>
      <c r="H11" s="36"/>
      <c r="I11" s="36"/>
      <c r="J11" s="36"/>
      <c r="K11" s="36"/>
      <c r="L11" s="36"/>
      <c r="M11" s="36"/>
      <c r="N11" s="36"/>
      <c r="O11" s="36"/>
      <c r="P11" s="36"/>
      <c r="Q11" s="263"/>
      <c r="R11" s="268" t="s">
        <v>145</v>
      </c>
      <c r="S11" s="215"/>
      <c r="T11" s="215"/>
      <c r="U11" s="215"/>
      <c r="V11" s="215"/>
      <c r="W11" s="215"/>
      <c r="X11" s="215"/>
      <c r="Y11" s="273"/>
      <c r="Z11" s="276" t="s">
        <v>145</v>
      </c>
      <c r="AA11" s="276"/>
      <c r="AB11" s="276"/>
      <c r="AC11" s="276"/>
      <c r="AD11" s="279" t="s">
        <v>145</v>
      </c>
      <c r="AE11" s="279"/>
      <c r="AF11" s="279"/>
      <c r="AG11" s="279"/>
      <c r="AH11" s="279"/>
      <c r="AI11" s="279"/>
      <c r="AJ11" s="279"/>
      <c r="AK11" s="279"/>
      <c r="AL11" s="283" t="s">
        <v>145</v>
      </c>
      <c r="AM11" s="235"/>
      <c r="AN11" s="235"/>
      <c r="AO11" s="288"/>
      <c r="AP11" s="254" t="s">
        <v>324</v>
      </c>
      <c r="AQ11" s="36"/>
      <c r="AR11" s="36"/>
      <c r="AS11" s="36"/>
      <c r="AT11" s="36"/>
      <c r="AU11" s="36"/>
      <c r="AV11" s="36"/>
      <c r="AW11" s="36"/>
      <c r="AX11" s="36"/>
      <c r="AY11" s="36"/>
      <c r="AZ11" s="36"/>
      <c r="BA11" s="36"/>
      <c r="BB11" s="36"/>
      <c r="BC11" s="36"/>
      <c r="BD11" s="36"/>
      <c r="BE11" s="36"/>
      <c r="BF11" s="263"/>
      <c r="BG11" s="268">
        <v>9649</v>
      </c>
      <c r="BH11" s="215"/>
      <c r="BI11" s="215"/>
      <c r="BJ11" s="215"/>
      <c r="BK11" s="215"/>
      <c r="BL11" s="215"/>
      <c r="BM11" s="215"/>
      <c r="BN11" s="273"/>
      <c r="BO11" s="276">
        <v>1.8</v>
      </c>
      <c r="BP11" s="276"/>
      <c r="BQ11" s="276"/>
      <c r="BR11" s="276"/>
      <c r="BS11" s="314" t="s">
        <v>145</v>
      </c>
      <c r="BT11" s="215"/>
      <c r="BU11" s="215"/>
      <c r="BV11" s="215"/>
      <c r="BW11" s="215"/>
      <c r="BX11" s="215"/>
      <c r="BY11" s="215"/>
      <c r="BZ11" s="215"/>
      <c r="CA11" s="215"/>
      <c r="CB11" s="316"/>
      <c r="CD11" s="254" t="s">
        <v>325</v>
      </c>
      <c r="CE11" s="36"/>
      <c r="CF11" s="36"/>
      <c r="CG11" s="36"/>
      <c r="CH11" s="36"/>
      <c r="CI11" s="36"/>
      <c r="CJ11" s="36"/>
      <c r="CK11" s="36"/>
      <c r="CL11" s="36"/>
      <c r="CM11" s="36"/>
      <c r="CN11" s="36"/>
      <c r="CO11" s="36"/>
      <c r="CP11" s="36"/>
      <c r="CQ11" s="263"/>
      <c r="CR11" s="268">
        <v>145731</v>
      </c>
      <c r="CS11" s="215"/>
      <c r="CT11" s="215"/>
      <c r="CU11" s="215"/>
      <c r="CV11" s="215"/>
      <c r="CW11" s="215"/>
      <c r="CX11" s="215"/>
      <c r="CY11" s="273"/>
      <c r="CZ11" s="276">
        <v>4.0999999999999996</v>
      </c>
      <c r="DA11" s="276"/>
      <c r="DB11" s="276"/>
      <c r="DC11" s="276"/>
      <c r="DD11" s="314">
        <v>36604</v>
      </c>
      <c r="DE11" s="215"/>
      <c r="DF11" s="215"/>
      <c r="DG11" s="215"/>
      <c r="DH11" s="215"/>
      <c r="DI11" s="215"/>
      <c r="DJ11" s="215"/>
      <c r="DK11" s="215"/>
      <c r="DL11" s="215"/>
      <c r="DM11" s="215"/>
      <c r="DN11" s="215"/>
      <c r="DO11" s="215"/>
      <c r="DP11" s="273"/>
      <c r="DQ11" s="314">
        <v>78057</v>
      </c>
      <c r="DR11" s="215"/>
      <c r="DS11" s="215"/>
      <c r="DT11" s="215"/>
      <c r="DU11" s="215"/>
      <c r="DV11" s="215"/>
      <c r="DW11" s="215"/>
      <c r="DX11" s="215"/>
      <c r="DY11" s="215"/>
      <c r="DZ11" s="215"/>
      <c r="EA11" s="215"/>
      <c r="EB11" s="215"/>
      <c r="EC11" s="316"/>
    </row>
    <row r="12" spans="2:143" ht="11.25" customHeight="1">
      <c r="B12" s="254" t="s">
        <v>326</v>
      </c>
      <c r="C12" s="36"/>
      <c r="D12" s="36"/>
      <c r="E12" s="36"/>
      <c r="F12" s="36"/>
      <c r="G12" s="36"/>
      <c r="H12" s="36"/>
      <c r="I12" s="36"/>
      <c r="J12" s="36"/>
      <c r="K12" s="36"/>
      <c r="L12" s="36"/>
      <c r="M12" s="36"/>
      <c r="N12" s="36"/>
      <c r="O12" s="36"/>
      <c r="P12" s="36"/>
      <c r="Q12" s="263"/>
      <c r="R12" s="268" t="s">
        <v>145</v>
      </c>
      <c r="S12" s="215"/>
      <c r="T12" s="215"/>
      <c r="U12" s="215"/>
      <c r="V12" s="215"/>
      <c r="W12" s="215"/>
      <c r="X12" s="215"/>
      <c r="Y12" s="273"/>
      <c r="Z12" s="276" t="s">
        <v>145</v>
      </c>
      <c r="AA12" s="276"/>
      <c r="AB12" s="276"/>
      <c r="AC12" s="276"/>
      <c r="AD12" s="279" t="s">
        <v>145</v>
      </c>
      <c r="AE12" s="279"/>
      <c r="AF12" s="279"/>
      <c r="AG12" s="279"/>
      <c r="AH12" s="279"/>
      <c r="AI12" s="279"/>
      <c r="AJ12" s="279"/>
      <c r="AK12" s="279"/>
      <c r="AL12" s="283" t="s">
        <v>145</v>
      </c>
      <c r="AM12" s="235"/>
      <c r="AN12" s="235"/>
      <c r="AO12" s="288"/>
      <c r="AP12" s="254" t="s">
        <v>327</v>
      </c>
      <c r="AQ12" s="36"/>
      <c r="AR12" s="36"/>
      <c r="AS12" s="36"/>
      <c r="AT12" s="36"/>
      <c r="AU12" s="36"/>
      <c r="AV12" s="36"/>
      <c r="AW12" s="36"/>
      <c r="AX12" s="36"/>
      <c r="AY12" s="36"/>
      <c r="AZ12" s="36"/>
      <c r="BA12" s="36"/>
      <c r="BB12" s="36"/>
      <c r="BC12" s="36"/>
      <c r="BD12" s="36"/>
      <c r="BE12" s="36"/>
      <c r="BF12" s="263"/>
      <c r="BG12" s="268">
        <v>455994</v>
      </c>
      <c r="BH12" s="215"/>
      <c r="BI12" s="215"/>
      <c r="BJ12" s="215"/>
      <c r="BK12" s="215"/>
      <c r="BL12" s="215"/>
      <c r="BM12" s="215"/>
      <c r="BN12" s="273"/>
      <c r="BO12" s="276">
        <v>83.8</v>
      </c>
      <c r="BP12" s="276"/>
      <c r="BQ12" s="276"/>
      <c r="BR12" s="276"/>
      <c r="BS12" s="314">
        <v>82518</v>
      </c>
      <c r="BT12" s="215"/>
      <c r="BU12" s="215"/>
      <c r="BV12" s="215"/>
      <c r="BW12" s="215"/>
      <c r="BX12" s="215"/>
      <c r="BY12" s="215"/>
      <c r="BZ12" s="215"/>
      <c r="CA12" s="215"/>
      <c r="CB12" s="316"/>
      <c r="CD12" s="254" t="s">
        <v>328</v>
      </c>
      <c r="CE12" s="36"/>
      <c r="CF12" s="36"/>
      <c r="CG12" s="36"/>
      <c r="CH12" s="36"/>
      <c r="CI12" s="36"/>
      <c r="CJ12" s="36"/>
      <c r="CK12" s="36"/>
      <c r="CL12" s="36"/>
      <c r="CM12" s="36"/>
      <c r="CN12" s="36"/>
      <c r="CO12" s="36"/>
      <c r="CP12" s="36"/>
      <c r="CQ12" s="263"/>
      <c r="CR12" s="268">
        <v>401484</v>
      </c>
      <c r="CS12" s="215"/>
      <c r="CT12" s="215"/>
      <c r="CU12" s="215"/>
      <c r="CV12" s="215"/>
      <c r="CW12" s="215"/>
      <c r="CX12" s="215"/>
      <c r="CY12" s="273"/>
      <c r="CZ12" s="276">
        <v>11.4</v>
      </c>
      <c r="DA12" s="276"/>
      <c r="DB12" s="276"/>
      <c r="DC12" s="276"/>
      <c r="DD12" s="314">
        <v>272346</v>
      </c>
      <c r="DE12" s="215"/>
      <c r="DF12" s="215"/>
      <c r="DG12" s="215"/>
      <c r="DH12" s="215"/>
      <c r="DI12" s="215"/>
      <c r="DJ12" s="215"/>
      <c r="DK12" s="215"/>
      <c r="DL12" s="215"/>
      <c r="DM12" s="215"/>
      <c r="DN12" s="215"/>
      <c r="DO12" s="215"/>
      <c r="DP12" s="273"/>
      <c r="DQ12" s="314">
        <v>84871</v>
      </c>
      <c r="DR12" s="215"/>
      <c r="DS12" s="215"/>
      <c r="DT12" s="215"/>
      <c r="DU12" s="215"/>
      <c r="DV12" s="215"/>
      <c r="DW12" s="215"/>
      <c r="DX12" s="215"/>
      <c r="DY12" s="215"/>
      <c r="DZ12" s="215"/>
      <c r="EA12" s="215"/>
      <c r="EB12" s="215"/>
      <c r="EC12" s="316"/>
    </row>
    <row r="13" spans="2:143" ht="11.25" customHeight="1">
      <c r="B13" s="254" t="s">
        <v>311</v>
      </c>
      <c r="C13" s="36"/>
      <c r="D13" s="36"/>
      <c r="E13" s="36"/>
      <c r="F13" s="36"/>
      <c r="G13" s="36"/>
      <c r="H13" s="36"/>
      <c r="I13" s="36"/>
      <c r="J13" s="36"/>
      <c r="K13" s="36"/>
      <c r="L13" s="36"/>
      <c r="M13" s="36"/>
      <c r="N13" s="36"/>
      <c r="O13" s="36"/>
      <c r="P13" s="36"/>
      <c r="Q13" s="263"/>
      <c r="R13" s="268">
        <v>5249</v>
      </c>
      <c r="S13" s="215"/>
      <c r="T13" s="215"/>
      <c r="U13" s="215"/>
      <c r="V13" s="215"/>
      <c r="W13" s="215"/>
      <c r="X13" s="215"/>
      <c r="Y13" s="273"/>
      <c r="Z13" s="276">
        <v>0.1</v>
      </c>
      <c r="AA13" s="276"/>
      <c r="AB13" s="276"/>
      <c r="AC13" s="276"/>
      <c r="AD13" s="279">
        <v>5249</v>
      </c>
      <c r="AE13" s="279"/>
      <c r="AF13" s="279"/>
      <c r="AG13" s="279"/>
      <c r="AH13" s="279"/>
      <c r="AI13" s="279"/>
      <c r="AJ13" s="279"/>
      <c r="AK13" s="279"/>
      <c r="AL13" s="283">
        <v>0.3</v>
      </c>
      <c r="AM13" s="235"/>
      <c r="AN13" s="235"/>
      <c r="AO13" s="288"/>
      <c r="AP13" s="254" t="s">
        <v>329</v>
      </c>
      <c r="AQ13" s="36"/>
      <c r="AR13" s="36"/>
      <c r="AS13" s="36"/>
      <c r="AT13" s="36"/>
      <c r="AU13" s="36"/>
      <c r="AV13" s="36"/>
      <c r="AW13" s="36"/>
      <c r="AX13" s="36"/>
      <c r="AY13" s="36"/>
      <c r="AZ13" s="36"/>
      <c r="BA13" s="36"/>
      <c r="BB13" s="36"/>
      <c r="BC13" s="36"/>
      <c r="BD13" s="36"/>
      <c r="BE13" s="36"/>
      <c r="BF13" s="263"/>
      <c r="BG13" s="268">
        <v>452010</v>
      </c>
      <c r="BH13" s="215"/>
      <c r="BI13" s="215"/>
      <c r="BJ13" s="215"/>
      <c r="BK13" s="215"/>
      <c r="BL13" s="215"/>
      <c r="BM13" s="215"/>
      <c r="BN13" s="273"/>
      <c r="BO13" s="276">
        <v>83.1</v>
      </c>
      <c r="BP13" s="276"/>
      <c r="BQ13" s="276"/>
      <c r="BR13" s="276"/>
      <c r="BS13" s="314">
        <v>82518</v>
      </c>
      <c r="BT13" s="215"/>
      <c r="BU13" s="215"/>
      <c r="BV13" s="215"/>
      <c r="BW13" s="215"/>
      <c r="BX13" s="215"/>
      <c r="BY13" s="215"/>
      <c r="BZ13" s="215"/>
      <c r="CA13" s="215"/>
      <c r="CB13" s="316"/>
      <c r="CD13" s="254" t="s">
        <v>330</v>
      </c>
      <c r="CE13" s="36"/>
      <c r="CF13" s="36"/>
      <c r="CG13" s="36"/>
      <c r="CH13" s="36"/>
      <c r="CI13" s="36"/>
      <c r="CJ13" s="36"/>
      <c r="CK13" s="36"/>
      <c r="CL13" s="36"/>
      <c r="CM13" s="36"/>
      <c r="CN13" s="36"/>
      <c r="CO13" s="36"/>
      <c r="CP13" s="36"/>
      <c r="CQ13" s="263"/>
      <c r="CR13" s="268">
        <v>312935</v>
      </c>
      <c r="CS13" s="215"/>
      <c r="CT13" s="215"/>
      <c r="CU13" s="215"/>
      <c r="CV13" s="215"/>
      <c r="CW13" s="215"/>
      <c r="CX13" s="215"/>
      <c r="CY13" s="273"/>
      <c r="CZ13" s="276">
        <v>8.9</v>
      </c>
      <c r="DA13" s="276"/>
      <c r="DB13" s="276"/>
      <c r="DC13" s="276"/>
      <c r="DD13" s="314">
        <v>180254</v>
      </c>
      <c r="DE13" s="215"/>
      <c r="DF13" s="215"/>
      <c r="DG13" s="215"/>
      <c r="DH13" s="215"/>
      <c r="DI13" s="215"/>
      <c r="DJ13" s="215"/>
      <c r="DK13" s="215"/>
      <c r="DL13" s="215"/>
      <c r="DM13" s="215"/>
      <c r="DN13" s="215"/>
      <c r="DO13" s="215"/>
      <c r="DP13" s="273"/>
      <c r="DQ13" s="314">
        <v>146094</v>
      </c>
      <c r="DR13" s="215"/>
      <c r="DS13" s="215"/>
      <c r="DT13" s="215"/>
      <c r="DU13" s="215"/>
      <c r="DV13" s="215"/>
      <c r="DW13" s="215"/>
      <c r="DX13" s="215"/>
      <c r="DY13" s="215"/>
      <c r="DZ13" s="215"/>
      <c r="EA13" s="215"/>
      <c r="EB13" s="215"/>
      <c r="EC13" s="316"/>
    </row>
    <row r="14" spans="2:143" ht="11.25" customHeight="1">
      <c r="B14" s="254" t="s">
        <v>298</v>
      </c>
      <c r="C14" s="36"/>
      <c r="D14" s="36"/>
      <c r="E14" s="36"/>
      <c r="F14" s="36"/>
      <c r="G14" s="36"/>
      <c r="H14" s="36"/>
      <c r="I14" s="36"/>
      <c r="J14" s="36"/>
      <c r="K14" s="36"/>
      <c r="L14" s="36"/>
      <c r="M14" s="36"/>
      <c r="N14" s="36"/>
      <c r="O14" s="36"/>
      <c r="P14" s="36"/>
      <c r="Q14" s="263"/>
      <c r="R14" s="268" t="s">
        <v>145</v>
      </c>
      <c r="S14" s="215"/>
      <c r="T14" s="215"/>
      <c r="U14" s="215"/>
      <c r="V14" s="215"/>
      <c r="W14" s="215"/>
      <c r="X14" s="215"/>
      <c r="Y14" s="273"/>
      <c r="Z14" s="276" t="s">
        <v>145</v>
      </c>
      <c r="AA14" s="276"/>
      <c r="AB14" s="276"/>
      <c r="AC14" s="276"/>
      <c r="AD14" s="279" t="s">
        <v>145</v>
      </c>
      <c r="AE14" s="279"/>
      <c r="AF14" s="279"/>
      <c r="AG14" s="279"/>
      <c r="AH14" s="279"/>
      <c r="AI14" s="279"/>
      <c r="AJ14" s="279"/>
      <c r="AK14" s="279"/>
      <c r="AL14" s="283" t="s">
        <v>145</v>
      </c>
      <c r="AM14" s="235"/>
      <c r="AN14" s="235"/>
      <c r="AO14" s="288"/>
      <c r="AP14" s="254" t="s">
        <v>331</v>
      </c>
      <c r="AQ14" s="36"/>
      <c r="AR14" s="36"/>
      <c r="AS14" s="36"/>
      <c r="AT14" s="36"/>
      <c r="AU14" s="36"/>
      <c r="AV14" s="36"/>
      <c r="AW14" s="36"/>
      <c r="AX14" s="36"/>
      <c r="AY14" s="36"/>
      <c r="AZ14" s="36"/>
      <c r="BA14" s="36"/>
      <c r="BB14" s="36"/>
      <c r="BC14" s="36"/>
      <c r="BD14" s="36"/>
      <c r="BE14" s="36"/>
      <c r="BF14" s="263"/>
      <c r="BG14" s="268">
        <v>4926</v>
      </c>
      <c r="BH14" s="215"/>
      <c r="BI14" s="215"/>
      <c r="BJ14" s="215"/>
      <c r="BK14" s="215"/>
      <c r="BL14" s="215"/>
      <c r="BM14" s="215"/>
      <c r="BN14" s="273"/>
      <c r="BO14" s="276">
        <v>0.9</v>
      </c>
      <c r="BP14" s="276"/>
      <c r="BQ14" s="276"/>
      <c r="BR14" s="276"/>
      <c r="BS14" s="314" t="s">
        <v>145</v>
      </c>
      <c r="BT14" s="215"/>
      <c r="BU14" s="215"/>
      <c r="BV14" s="215"/>
      <c r="BW14" s="215"/>
      <c r="BX14" s="215"/>
      <c r="BY14" s="215"/>
      <c r="BZ14" s="215"/>
      <c r="CA14" s="215"/>
      <c r="CB14" s="316"/>
      <c r="CD14" s="254" t="s">
        <v>332</v>
      </c>
      <c r="CE14" s="36"/>
      <c r="CF14" s="36"/>
      <c r="CG14" s="36"/>
      <c r="CH14" s="36"/>
      <c r="CI14" s="36"/>
      <c r="CJ14" s="36"/>
      <c r="CK14" s="36"/>
      <c r="CL14" s="36"/>
      <c r="CM14" s="36"/>
      <c r="CN14" s="36"/>
      <c r="CO14" s="36"/>
      <c r="CP14" s="36"/>
      <c r="CQ14" s="263"/>
      <c r="CR14" s="268">
        <v>139837</v>
      </c>
      <c r="CS14" s="215"/>
      <c r="CT14" s="215"/>
      <c r="CU14" s="215"/>
      <c r="CV14" s="215"/>
      <c r="CW14" s="215"/>
      <c r="CX14" s="215"/>
      <c r="CY14" s="273"/>
      <c r="CZ14" s="276">
        <v>4</v>
      </c>
      <c r="DA14" s="276"/>
      <c r="DB14" s="276"/>
      <c r="DC14" s="276"/>
      <c r="DD14" s="314">
        <v>24171</v>
      </c>
      <c r="DE14" s="215"/>
      <c r="DF14" s="215"/>
      <c r="DG14" s="215"/>
      <c r="DH14" s="215"/>
      <c r="DI14" s="215"/>
      <c r="DJ14" s="215"/>
      <c r="DK14" s="215"/>
      <c r="DL14" s="215"/>
      <c r="DM14" s="215"/>
      <c r="DN14" s="215"/>
      <c r="DO14" s="215"/>
      <c r="DP14" s="273"/>
      <c r="DQ14" s="314">
        <v>122263</v>
      </c>
      <c r="DR14" s="215"/>
      <c r="DS14" s="215"/>
      <c r="DT14" s="215"/>
      <c r="DU14" s="215"/>
      <c r="DV14" s="215"/>
      <c r="DW14" s="215"/>
      <c r="DX14" s="215"/>
      <c r="DY14" s="215"/>
      <c r="DZ14" s="215"/>
      <c r="EA14" s="215"/>
      <c r="EB14" s="215"/>
      <c r="EC14" s="316"/>
    </row>
    <row r="15" spans="2:143" ht="11.25" customHeight="1">
      <c r="B15" s="254" t="s">
        <v>333</v>
      </c>
      <c r="C15" s="36"/>
      <c r="D15" s="36"/>
      <c r="E15" s="36"/>
      <c r="F15" s="36"/>
      <c r="G15" s="36"/>
      <c r="H15" s="36"/>
      <c r="I15" s="36"/>
      <c r="J15" s="36"/>
      <c r="K15" s="36"/>
      <c r="L15" s="36"/>
      <c r="M15" s="36"/>
      <c r="N15" s="36"/>
      <c r="O15" s="36"/>
      <c r="P15" s="36"/>
      <c r="Q15" s="263"/>
      <c r="R15" s="268">
        <v>79</v>
      </c>
      <c r="S15" s="215"/>
      <c r="T15" s="215"/>
      <c r="U15" s="215"/>
      <c r="V15" s="215"/>
      <c r="W15" s="215"/>
      <c r="X15" s="215"/>
      <c r="Y15" s="273"/>
      <c r="Z15" s="276">
        <v>0</v>
      </c>
      <c r="AA15" s="276"/>
      <c r="AB15" s="276"/>
      <c r="AC15" s="276"/>
      <c r="AD15" s="279">
        <v>79</v>
      </c>
      <c r="AE15" s="279"/>
      <c r="AF15" s="279"/>
      <c r="AG15" s="279"/>
      <c r="AH15" s="279"/>
      <c r="AI15" s="279"/>
      <c r="AJ15" s="279"/>
      <c r="AK15" s="279"/>
      <c r="AL15" s="283">
        <v>0</v>
      </c>
      <c r="AM15" s="235"/>
      <c r="AN15" s="235"/>
      <c r="AO15" s="288"/>
      <c r="AP15" s="254" t="s">
        <v>334</v>
      </c>
      <c r="AQ15" s="36"/>
      <c r="AR15" s="36"/>
      <c r="AS15" s="36"/>
      <c r="AT15" s="36"/>
      <c r="AU15" s="36"/>
      <c r="AV15" s="36"/>
      <c r="AW15" s="36"/>
      <c r="AX15" s="36"/>
      <c r="AY15" s="36"/>
      <c r="AZ15" s="36"/>
      <c r="BA15" s="36"/>
      <c r="BB15" s="36"/>
      <c r="BC15" s="36"/>
      <c r="BD15" s="36"/>
      <c r="BE15" s="36"/>
      <c r="BF15" s="263"/>
      <c r="BG15" s="268">
        <v>9792</v>
      </c>
      <c r="BH15" s="215"/>
      <c r="BI15" s="215"/>
      <c r="BJ15" s="215"/>
      <c r="BK15" s="215"/>
      <c r="BL15" s="215"/>
      <c r="BM15" s="215"/>
      <c r="BN15" s="273"/>
      <c r="BO15" s="276">
        <v>1.8</v>
      </c>
      <c r="BP15" s="276"/>
      <c r="BQ15" s="276"/>
      <c r="BR15" s="276"/>
      <c r="BS15" s="314" t="s">
        <v>145</v>
      </c>
      <c r="BT15" s="215"/>
      <c r="BU15" s="215"/>
      <c r="BV15" s="215"/>
      <c r="BW15" s="215"/>
      <c r="BX15" s="215"/>
      <c r="BY15" s="215"/>
      <c r="BZ15" s="215"/>
      <c r="CA15" s="215"/>
      <c r="CB15" s="316"/>
      <c r="CD15" s="254" t="s">
        <v>335</v>
      </c>
      <c r="CE15" s="36"/>
      <c r="CF15" s="36"/>
      <c r="CG15" s="36"/>
      <c r="CH15" s="36"/>
      <c r="CI15" s="36"/>
      <c r="CJ15" s="36"/>
      <c r="CK15" s="36"/>
      <c r="CL15" s="36"/>
      <c r="CM15" s="36"/>
      <c r="CN15" s="36"/>
      <c r="CO15" s="36"/>
      <c r="CP15" s="36"/>
      <c r="CQ15" s="263"/>
      <c r="CR15" s="268">
        <v>513515</v>
      </c>
      <c r="CS15" s="215"/>
      <c r="CT15" s="215"/>
      <c r="CU15" s="215"/>
      <c r="CV15" s="215"/>
      <c r="CW15" s="215"/>
      <c r="CX15" s="215"/>
      <c r="CY15" s="273"/>
      <c r="CZ15" s="276">
        <v>14.6</v>
      </c>
      <c r="DA15" s="276"/>
      <c r="DB15" s="276"/>
      <c r="DC15" s="276"/>
      <c r="DD15" s="314">
        <v>61364</v>
      </c>
      <c r="DE15" s="215"/>
      <c r="DF15" s="215"/>
      <c r="DG15" s="215"/>
      <c r="DH15" s="215"/>
      <c r="DI15" s="215"/>
      <c r="DJ15" s="215"/>
      <c r="DK15" s="215"/>
      <c r="DL15" s="215"/>
      <c r="DM15" s="215"/>
      <c r="DN15" s="215"/>
      <c r="DO15" s="215"/>
      <c r="DP15" s="273"/>
      <c r="DQ15" s="314">
        <v>345794</v>
      </c>
      <c r="DR15" s="215"/>
      <c r="DS15" s="215"/>
      <c r="DT15" s="215"/>
      <c r="DU15" s="215"/>
      <c r="DV15" s="215"/>
      <c r="DW15" s="215"/>
      <c r="DX15" s="215"/>
      <c r="DY15" s="215"/>
      <c r="DZ15" s="215"/>
      <c r="EA15" s="215"/>
      <c r="EB15" s="215"/>
      <c r="EC15" s="316"/>
    </row>
    <row r="16" spans="2:143" ht="11.25" customHeight="1">
      <c r="B16" s="254" t="s">
        <v>338</v>
      </c>
      <c r="C16" s="36"/>
      <c r="D16" s="36"/>
      <c r="E16" s="36"/>
      <c r="F16" s="36"/>
      <c r="G16" s="36"/>
      <c r="H16" s="36"/>
      <c r="I16" s="36"/>
      <c r="J16" s="36"/>
      <c r="K16" s="36"/>
      <c r="L16" s="36"/>
      <c r="M16" s="36"/>
      <c r="N16" s="36"/>
      <c r="O16" s="36"/>
      <c r="P16" s="36"/>
      <c r="Q16" s="263"/>
      <c r="R16" s="268">
        <v>1642071</v>
      </c>
      <c r="S16" s="215"/>
      <c r="T16" s="215"/>
      <c r="U16" s="215"/>
      <c r="V16" s="215"/>
      <c r="W16" s="215"/>
      <c r="X16" s="215"/>
      <c r="Y16" s="273"/>
      <c r="Z16" s="276">
        <v>43.9</v>
      </c>
      <c r="AA16" s="276"/>
      <c r="AB16" s="276"/>
      <c r="AC16" s="276"/>
      <c r="AD16" s="279">
        <v>1439053</v>
      </c>
      <c r="AE16" s="279"/>
      <c r="AF16" s="279"/>
      <c r="AG16" s="279"/>
      <c r="AH16" s="279"/>
      <c r="AI16" s="279"/>
      <c r="AJ16" s="279"/>
      <c r="AK16" s="279"/>
      <c r="AL16" s="283">
        <v>69.7</v>
      </c>
      <c r="AM16" s="235"/>
      <c r="AN16" s="235"/>
      <c r="AO16" s="288"/>
      <c r="AP16" s="254" t="s">
        <v>71</v>
      </c>
      <c r="AQ16" s="36"/>
      <c r="AR16" s="36"/>
      <c r="AS16" s="36"/>
      <c r="AT16" s="36"/>
      <c r="AU16" s="36"/>
      <c r="AV16" s="36"/>
      <c r="AW16" s="36"/>
      <c r="AX16" s="36"/>
      <c r="AY16" s="36"/>
      <c r="AZ16" s="36"/>
      <c r="BA16" s="36"/>
      <c r="BB16" s="36"/>
      <c r="BC16" s="36"/>
      <c r="BD16" s="36"/>
      <c r="BE16" s="36"/>
      <c r="BF16" s="263"/>
      <c r="BG16" s="268" t="s">
        <v>145</v>
      </c>
      <c r="BH16" s="215"/>
      <c r="BI16" s="215"/>
      <c r="BJ16" s="215"/>
      <c r="BK16" s="215"/>
      <c r="BL16" s="215"/>
      <c r="BM16" s="215"/>
      <c r="BN16" s="273"/>
      <c r="BO16" s="276" t="s">
        <v>145</v>
      </c>
      <c r="BP16" s="276"/>
      <c r="BQ16" s="276"/>
      <c r="BR16" s="276"/>
      <c r="BS16" s="314" t="s">
        <v>145</v>
      </c>
      <c r="BT16" s="215"/>
      <c r="BU16" s="215"/>
      <c r="BV16" s="215"/>
      <c r="BW16" s="215"/>
      <c r="BX16" s="215"/>
      <c r="BY16" s="215"/>
      <c r="BZ16" s="215"/>
      <c r="CA16" s="215"/>
      <c r="CB16" s="316"/>
      <c r="CD16" s="254" t="s">
        <v>92</v>
      </c>
      <c r="CE16" s="36"/>
      <c r="CF16" s="36"/>
      <c r="CG16" s="36"/>
      <c r="CH16" s="36"/>
      <c r="CI16" s="36"/>
      <c r="CJ16" s="36"/>
      <c r="CK16" s="36"/>
      <c r="CL16" s="36"/>
      <c r="CM16" s="36"/>
      <c r="CN16" s="36"/>
      <c r="CO16" s="36"/>
      <c r="CP16" s="36"/>
      <c r="CQ16" s="263"/>
      <c r="CR16" s="268">
        <v>99394</v>
      </c>
      <c r="CS16" s="215"/>
      <c r="CT16" s="215"/>
      <c r="CU16" s="215"/>
      <c r="CV16" s="215"/>
      <c r="CW16" s="215"/>
      <c r="CX16" s="215"/>
      <c r="CY16" s="273"/>
      <c r="CZ16" s="276">
        <v>2.8</v>
      </c>
      <c r="DA16" s="276"/>
      <c r="DB16" s="276"/>
      <c r="DC16" s="276"/>
      <c r="DD16" s="314" t="s">
        <v>145</v>
      </c>
      <c r="DE16" s="215"/>
      <c r="DF16" s="215"/>
      <c r="DG16" s="215"/>
      <c r="DH16" s="215"/>
      <c r="DI16" s="215"/>
      <c r="DJ16" s="215"/>
      <c r="DK16" s="215"/>
      <c r="DL16" s="215"/>
      <c r="DM16" s="215"/>
      <c r="DN16" s="215"/>
      <c r="DO16" s="215"/>
      <c r="DP16" s="273"/>
      <c r="DQ16" s="314">
        <v>30146</v>
      </c>
      <c r="DR16" s="215"/>
      <c r="DS16" s="215"/>
      <c r="DT16" s="215"/>
      <c r="DU16" s="215"/>
      <c r="DV16" s="215"/>
      <c r="DW16" s="215"/>
      <c r="DX16" s="215"/>
      <c r="DY16" s="215"/>
      <c r="DZ16" s="215"/>
      <c r="EA16" s="215"/>
      <c r="EB16" s="215"/>
      <c r="EC16" s="316"/>
    </row>
    <row r="17" spans="2:133" ht="11.25" customHeight="1">
      <c r="B17" s="254" t="s">
        <v>339</v>
      </c>
      <c r="C17" s="36"/>
      <c r="D17" s="36"/>
      <c r="E17" s="36"/>
      <c r="F17" s="36"/>
      <c r="G17" s="36"/>
      <c r="H17" s="36"/>
      <c r="I17" s="36"/>
      <c r="J17" s="36"/>
      <c r="K17" s="36"/>
      <c r="L17" s="36"/>
      <c r="M17" s="36"/>
      <c r="N17" s="36"/>
      <c r="O17" s="36"/>
      <c r="P17" s="36"/>
      <c r="Q17" s="263"/>
      <c r="R17" s="268">
        <v>1439053</v>
      </c>
      <c r="S17" s="215"/>
      <c r="T17" s="215"/>
      <c r="U17" s="215"/>
      <c r="V17" s="215"/>
      <c r="W17" s="215"/>
      <c r="X17" s="215"/>
      <c r="Y17" s="273"/>
      <c r="Z17" s="276">
        <v>38.5</v>
      </c>
      <c r="AA17" s="276"/>
      <c r="AB17" s="276"/>
      <c r="AC17" s="276"/>
      <c r="AD17" s="279">
        <v>1439053</v>
      </c>
      <c r="AE17" s="279"/>
      <c r="AF17" s="279"/>
      <c r="AG17" s="279"/>
      <c r="AH17" s="279"/>
      <c r="AI17" s="279"/>
      <c r="AJ17" s="279"/>
      <c r="AK17" s="279"/>
      <c r="AL17" s="283">
        <v>69.7</v>
      </c>
      <c r="AM17" s="235"/>
      <c r="AN17" s="235"/>
      <c r="AO17" s="288"/>
      <c r="AP17" s="254" t="s">
        <v>302</v>
      </c>
      <c r="AQ17" s="36"/>
      <c r="AR17" s="36"/>
      <c r="AS17" s="36"/>
      <c r="AT17" s="36"/>
      <c r="AU17" s="36"/>
      <c r="AV17" s="36"/>
      <c r="AW17" s="36"/>
      <c r="AX17" s="36"/>
      <c r="AY17" s="36"/>
      <c r="AZ17" s="36"/>
      <c r="BA17" s="36"/>
      <c r="BB17" s="36"/>
      <c r="BC17" s="36"/>
      <c r="BD17" s="36"/>
      <c r="BE17" s="36"/>
      <c r="BF17" s="263"/>
      <c r="BG17" s="268" t="s">
        <v>145</v>
      </c>
      <c r="BH17" s="215"/>
      <c r="BI17" s="215"/>
      <c r="BJ17" s="215"/>
      <c r="BK17" s="215"/>
      <c r="BL17" s="215"/>
      <c r="BM17" s="215"/>
      <c r="BN17" s="273"/>
      <c r="BO17" s="276" t="s">
        <v>145</v>
      </c>
      <c r="BP17" s="276"/>
      <c r="BQ17" s="276"/>
      <c r="BR17" s="276"/>
      <c r="BS17" s="314" t="s">
        <v>145</v>
      </c>
      <c r="BT17" s="215"/>
      <c r="BU17" s="215"/>
      <c r="BV17" s="215"/>
      <c r="BW17" s="215"/>
      <c r="BX17" s="215"/>
      <c r="BY17" s="215"/>
      <c r="BZ17" s="215"/>
      <c r="CA17" s="215"/>
      <c r="CB17" s="316"/>
      <c r="CD17" s="254" t="s">
        <v>340</v>
      </c>
      <c r="CE17" s="36"/>
      <c r="CF17" s="36"/>
      <c r="CG17" s="36"/>
      <c r="CH17" s="36"/>
      <c r="CI17" s="36"/>
      <c r="CJ17" s="36"/>
      <c r="CK17" s="36"/>
      <c r="CL17" s="36"/>
      <c r="CM17" s="36"/>
      <c r="CN17" s="36"/>
      <c r="CO17" s="36"/>
      <c r="CP17" s="36"/>
      <c r="CQ17" s="263"/>
      <c r="CR17" s="268">
        <v>303307</v>
      </c>
      <c r="CS17" s="215"/>
      <c r="CT17" s="215"/>
      <c r="CU17" s="215"/>
      <c r="CV17" s="215"/>
      <c r="CW17" s="215"/>
      <c r="CX17" s="215"/>
      <c r="CY17" s="273"/>
      <c r="CZ17" s="276">
        <v>8.6</v>
      </c>
      <c r="DA17" s="276"/>
      <c r="DB17" s="276"/>
      <c r="DC17" s="276"/>
      <c r="DD17" s="314" t="s">
        <v>145</v>
      </c>
      <c r="DE17" s="215"/>
      <c r="DF17" s="215"/>
      <c r="DG17" s="215"/>
      <c r="DH17" s="215"/>
      <c r="DI17" s="215"/>
      <c r="DJ17" s="215"/>
      <c r="DK17" s="215"/>
      <c r="DL17" s="215"/>
      <c r="DM17" s="215"/>
      <c r="DN17" s="215"/>
      <c r="DO17" s="215"/>
      <c r="DP17" s="273"/>
      <c r="DQ17" s="314">
        <v>303307</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200204</v>
      </c>
      <c r="S18" s="215"/>
      <c r="T18" s="215"/>
      <c r="U18" s="215"/>
      <c r="V18" s="215"/>
      <c r="W18" s="215"/>
      <c r="X18" s="215"/>
      <c r="Y18" s="273"/>
      <c r="Z18" s="276">
        <v>5.4</v>
      </c>
      <c r="AA18" s="276"/>
      <c r="AB18" s="276"/>
      <c r="AC18" s="276"/>
      <c r="AD18" s="279" t="s">
        <v>145</v>
      </c>
      <c r="AE18" s="279"/>
      <c r="AF18" s="279"/>
      <c r="AG18" s="279"/>
      <c r="AH18" s="279"/>
      <c r="AI18" s="279"/>
      <c r="AJ18" s="279"/>
      <c r="AK18" s="279"/>
      <c r="AL18" s="283" t="s">
        <v>145</v>
      </c>
      <c r="AM18" s="235"/>
      <c r="AN18" s="235"/>
      <c r="AO18" s="288"/>
      <c r="AP18" s="254" t="s">
        <v>297</v>
      </c>
      <c r="AQ18" s="36"/>
      <c r="AR18" s="36"/>
      <c r="AS18" s="36"/>
      <c r="AT18" s="36"/>
      <c r="AU18" s="36"/>
      <c r="AV18" s="36"/>
      <c r="AW18" s="36"/>
      <c r="AX18" s="36"/>
      <c r="AY18" s="36"/>
      <c r="AZ18" s="36"/>
      <c r="BA18" s="36"/>
      <c r="BB18" s="36"/>
      <c r="BC18" s="36"/>
      <c r="BD18" s="36"/>
      <c r="BE18" s="36"/>
      <c r="BF18" s="263"/>
      <c r="BG18" s="268" t="s">
        <v>145</v>
      </c>
      <c r="BH18" s="215"/>
      <c r="BI18" s="215"/>
      <c r="BJ18" s="215"/>
      <c r="BK18" s="215"/>
      <c r="BL18" s="215"/>
      <c r="BM18" s="215"/>
      <c r="BN18" s="273"/>
      <c r="BO18" s="276" t="s">
        <v>145</v>
      </c>
      <c r="BP18" s="276"/>
      <c r="BQ18" s="276"/>
      <c r="BR18" s="276"/>
      <c r="BS18" s="314" t="s">
        <v>145</v>
      </c>
      <c r="BT18" s="215"/>
      <c r="BU18" s="215"/>
      <c r="BV18" s="215"/>
      <c r="BW18" s="215"/>
      <c r="BX18" s="215"/>
      <c r="BY18" s="215"/>
      <c r="BZ18" s="215"/>
      <c r="CA18" s="215"/>
      <c r="CB18" s="316"/>
      <c r="CD18" s="254" t="s">
        <v>341</v>
      </c>
      <c r="CE18" s="36"/>
      <c r="CF18" s="36"/>
      <c r="CG18" s="36"/>
      <c r="CH18" s="36"/>
      <c r="CI18" s="36"/>
      <c r="CJ18" s="36"/>
      <c r="CK18" s="36"/>
      <c r="CL18" s="36"/>
      <c r="CM18" s="36"/>
      <c r="CN18" s="36"/>
      <c r="CO18" s="36"/>
      <c r="CP18" s="36"/>
      <c r="CQ18" s="263"/>
      <c r="CR18" s="268" t="s">
        <v>145</v>
      </c>
      <c r="CS18" s="215"/>
      <c r="CT18" s="215"/>
      <c r="CU18" s="215"/>
      <c r="CV18" s="215"/>
      <c r="CW18" s="215"/>
      <c r="CX18" s="215"/>
      <c r="CY18" s="273"/>
      <c r="CZ18" s="276" t="s">
        <v>145</v>
      </c>
      <c r="DA18" s="276"/>
      <c r="DB18" s="276"/>
      <c r="DC18" s="276"/>
      <c r="DD18" s="314" t="s">
        <v>145</v>
      </c>
      <c r="DE18" s="215"/>
      <c r="DF18" s="215"/>
      <c r="DG18" s="215"/>
      <c r="DH18" s="215"/>
      <c r="DI18" s="215"/>
      <c r="DJ18" s="215"/>
      <c r="DK18" s="215"/>
      <c r="DL18" s="215"/>
      <c r="DM18" s="215"/>
      <c r="DN18" s="215"/>
      <c r="DO18" s="215"/>
      <c r="DP18" s="273"/>
      <c r="DQ18" s="314" t="s">
        <v>145</v>
      </c>
      <c r="DR18" s="215"/>
      <c r="DS18" s="215"/>
      <c r="DT18" s="215"/>
      <c r="DU18" s="215"/>
      <c r="DV18" s="215"/>
      <c r="DW18" s="215"/>
      <c r="DX18" s="215"/>
      <c r="DY18" s="215"/>
      <c r="DZ18" s="215"/>
      <c r="EA18" s="215"/>
      <c r="EB18" s="215"/>
      <c r="EC18" s="316"/>
    </row>
    <row r="19" spans="2:133" ht="11.25" customHeight="1">
      <c r="B19" s="254" t="s">
        <v>273</v>
      </c>
      <c r="C19" s="36"/>
      <c r="D19" s="36"/>
      <c r="E19" s="36"/>
      <c r="F19" s="36"/>
      <c r="G19" s="36"/>
      <c r="H19" s="36"/>
      <c r="I19" s="36"/>
      <c r="J19" s="36"/>
      <c r="K19" s="36"/>
      <c r="L19" s="36"/>
      <c r="M19" s="36"/>
      <c r="N19" s="36"/>
      <c r="O19" s="36"/>
      <c r="P19" s="36"/>
      <c r="Q19" s="263"/>
      <c r="R19" s="268">
        <v>2814</v>
      </c>
      <c r="S19" s="215"/>
      <c r="T19" s="215"/>
      <c r="U19" s="215"/>
      <c r="V19" s="215"/>
      <c r="W19" s="215"/>
      <c r="X19" s="215"/>
      <c r="Y19" s="273"/>
      <c r="Z19" s="276">
        <v>0.1</v>
      </c>
      <c r="AA19" s="276"/>
      <c r="AB19" s="276"/>
      <c r="AC19" s="276"/>
      <c r="AD19" s="279" t="s">
        <v>145</v>
      </c>
      <c r="AE19" s="279"/>
      <c r="AF19" s="279"/>
      <c r="AG19" s="279"/>
      <c r="AH19" s="279"/>
      <c r="AI19" s="279"/>
      <c r="AJ19" s="279"/>
      <c r="AK19" s="279"/>
      <c r="AL19" s="283" t="s">
        <v>145</v>
      </c>
      <c r="AM19" s="235"/>
      <c r="AN19" s="235"/>
      <c r="AO19" s="288"/>
      <c r="AP19" s="254" t="s">
        <v>343</v>
      </c>
      <c r="AQ19" s="36"/>
      <c r="AR19" s="36"/>
      <c r="AS19" s="36"/>
      <c r="AT19" s="36"/>
      <c r="AU19" s="36"/>
      <c r="AV19" s="36"/>
      <c r="AW19" s="36"/>
      <c r="AX19" s="36"/>
      <c r="AY19" s="36"/>
      <c r="AZ19" s="36"/>
      <c r="BA19" s="36"/>
      <c r="BB19" s="36"/>
      <c r="BC19" s="36"/>
      <c r="BD19" s="36"/>
      <c r="BE19" s="36"/>
      <c r="BF19" s="263"/>
      <c r="BG19" s="268">
        <v>463</v>
      </c>
      <c r="BH19" s="215"/>
      <c r="BI19" s="215"/>
      <c r="BJ19" s="215"/>
      <c r="BK19" s="215"/>
      <c r="BL19" s="215"/>
      <c r="BM19" s="215"/>
      <c r="BN19" s="273"/>
      <c r="BO19" s="276">
        <v>0.1</v>
      </c>
      <c r="BP19" s="276"/>
      <c r="BQ19" s="276"/>
      <c r="BR19" s="276"/>
      <c r="BS19" s="314" t="s">
        <v>145</v>
      </c>
      <c r="BT19" s="215"/>
      <c r="BU19" s="215"/>
      <c r="BV19" s="215"/>
      <c r="BW19" s="215"/>
      <c r="BX19" s="215"/>
      <c r="BY19" s="215"/>
      <c r="BZ19" s="215"/>
      <c r="CA19" s="215"/>
      <c r="CB19" s="316"/>
      <c r="CD19" s="254" t="s">
        <v>285</v>
      </c>
      <c r="CE19" s="36"/>
      <c r="CF19" s="36"/>
      <c r="CG19" s="36"/>
      <c r="CH19" s="36"/>
      <c r="CI19" s="36"/>
      <c r="CJ19" s="36"/>
      <c r="CK19" s="36"/>
      <c r="CL19" s="36"/>
      <c r="CM19" s="36"/>
      <c r="CN19" s="36"/>
      <c r="CO19" s="36"/>
      <c r="CP19" s="36"/>
      <c r="CQ19" s="263"/>
      <c r="CR19" s="268" t="s">
        <v>145</v>
      </c>
      <c r="CS19" s="215"/>
      <c r="CT19" s="215"/>
      <c r="CU19" s="215"/>
      <c r="CV19" s="215"/>
      <c r="CW19" s="215"/>
      <c r="CX19" s="215"/>
      <c r="CY19" s="273"/>
      <c r="CZ19" s="276" t="s">
        <v>145</v>
      </c>
      <c r="DA19" s="276"/>
      <c r="DB19" s="276"/>
      <c r="DC19" s="276"/>
      <c r="DD19" s="314" t="s">
        <v>145</v>
      </c>
      <c r="DE19" s="215"/>
      <c r="DF19" s="215"/>
      <c r="DG19" s="215"/>
      <c r="DH19" s="215"/>
      <c r="DI19" s="215"/>
      <c r="DJ19" s="215"/>
      <c r="DK19" s="215"/>
      <c r="DL19" s="215"/>
      <c r="DM19" s="215"/>
      <c r="DN19" s="215"/>
      <c r="DO19" s="215"/>
      <c r="DP19" s="273"/>
      <c r="DQ19" s="314" t="s">
        <v>145</v>
      </c>
      <c r="DR19" s="215"/>
      <c r="DS19" s="215"/>
      <c r="DT19" s="215"/>
      <c r="DU19" s="215"/>
      <c r="DV19" s="215"/>
      <c r="DW19" s="215"/>
      <c r="DX19" s="215"/>
      <c r="DY19" s="215"/>
      <c r="DZ19" s="215"/>
      <c r="EA19" s="215"/>
      <c r="EB19" s="215"/>
      <c r="EC19" s="316"/>
    </row>
    <row r="20" spans="2:133" ht="11.25" customHeight="1">
      <c r="B20" s="254" t="s">
        <v>17</v>
      </c>
      <c r="C20" s="36"/>
      <c r="D20" s="36"/>
      <c r="E20" s="36"/>
      <c r="F20" s="36"/>
      <c r="G20" s="36"/>
      <c r="H20" s="36"/>
      <c r="I20" s="36"/>
      <c r="J20" s="36"/>
      <c r="K20" s="36"/>
      <c r="L20" s="36"/>
      <c r="M20" s="36"/>
      <c r="N20" s="36"/>
      <c r="O20" s="36"/>
      <c r="P20" s="36"/>
      <c r="Q20" s="263"/>
      <c r="R20" s="268">
        <v>2263349</v>
      </c>
      <c r="S20" s="215"/>
      <c r="T20" s="215"/>
      <c r="U20" s="215"/>
      <c r="V20" s="215"/>
      <c r="W20" s="215"/>
      <c r="X20" s="215"/>
      <c r="Y20" s="273"/>
      <c r="Z20" s="276">
        <v>60.6</v>
      </c>
      <c r="AA20" s="276"/>
      <c r="AB20" s="276"/>
      <c r="AC20" s="276"/>
      <c r="AD20" s="279">
        <v>2060331</v>
      </c>
      <c r="AE20" s="279"/>
      <c r="AF20" s="279"/>
      <c r="AG20" s="279"/>
      <c r="AH20" s="279"/>
      <c r="AI20" s="279"/>
      <c r="AJ20" s="279"/>
      <c r="AK20" s="279"/>
      <c r="AL20" s="283">
        <v>99.8</v>
      </c>
      <c r="AM20" s="235"/>
      <c r="AN20" s="235"/>
      <c r="AO20" s="288"/>
      <c r="AP20" s="254" t="s">
        <v>344</v>
      </c>
      <c r="AQ20" s="36"/>
      <c r="AR20" s="36"/>
      <c r="AS20" s="36"/>
      <c r="AT20" s="36"/>
      <c r="AU20" s="36"/>
      <c r="AV20" s="36"/>
      <c r="AW20" s="36"/>
      <c r="AX20" s="36"/>
      <c r="AY20" s="36"/>
      <c r="AZ20" s="36"/>
      <c r="BA20" s="36"/>
      <c r="BB20" s="36"/>
      <c r="BC20" s="36"/>
      <c r="BD20" s="36"/>
      <c r="BE20" s="36"/>
      <c r="BF20" s="263"/>
      <c r="BG20" s="268">
        <v>463</v>
      </c>
      <c r="BH20" s="215"/>
      <c r="BI20" s="215"/>
      <c r="BJ20" s="215"/>
      <c r="BK20" s="215"/>
      <c r="BL20" s="215"/>
      <c r="BM20" s="215"/>
      <c r="BN20" s="273"/>
      <c r="BO20" s="276">
        <v>0.1</v>
      </c>
      <c r="BP20" s="276"/>
      <c r="BQ20" s="276"/>
      <c r="BR20" s="276"/>
      <c r="BS20" s="314" t="s">
        <v>145</v>
      </c>
      <c r="BT20" s="215"/>
      <c r="BU20" s="215"/>
      <c r="BV20" s="215"/>
      <c r="BW20" s="215"/>
      <c r="BX20" s="215"/>
      <c r="BY20" s="215"/>
      <c r="BZ20" s="215"/>
      <c r="CA20" s="215"/>
      <c r="CB20" s="316"/>
      <c r="CD20" s="254" t="s">
        <v>6</v>
      </c>
      <c r="CE20" s="36"/>
      <c r="CF20" s="36"/>
      <c r="CG20" s="36"/>
      <c r="CH20" s="36"/>
      <c r="CI20" s="36"/>
      <c r="CJ20" s="36"/>
      <c r="CK20" s="36"/>
      <c r="CL20" s="36"/>
      <c r="CM20" s="36"/>
      <c r="CN20" s="36"/>
      <c r="CO20" s="36"/>
      <c r="CP20" s="36"/>
      <c r="CQ20" s="263"/>
      <c r="CR20" s="268">
        <v>3528374</v>
      </c>
      <c r="CS20" s="215"/>
      <c r="CT20" s="215"/>
      <c r="CU20" s="215"/>
      <c r="CV20" s="215"/>
      <c r="CW20" s="215"/>
      <c r="CX20" s="215"/>
      <c r="CY20" s="273"/>
      <c r="CZ20" s="276">
        <v>100</v>
      </c>
      <c r="DA20" s="276"/>
      <c r="DB20" s="276"/>
      <c r="DC20" s="276"/>
      <c r="DD20" s="314">
        <v>743437</v>
      </c>
      <c r="DE20" s="215"/>
      <c r="DF20" s="215"/>
      <c r="DG20" s="215"/>
      <c r="DH20" s="215"/>
      <c r="DI20" s="215"/>
      <c r="DJ20" s="215"/>
      <c r="DK20" s="215"/>
      <c r="DL20" s="215"/>
      <c r="DM20" s="215"/>
      <c r="DN20" s="215"/>
      <c r="DO20" s="215"/>
      <c r="DP20" s="273"/>
      <c r="DQ20" s="314">
        <v>2320580</v>
      </c>
      <c r="DR20" s="215"/>
      <c r="DS20" s="215"/>
      <c r="DT20" s="215"/>
      <c r="DU20" s="215"/>
      <c r="DV20" s="215"/>
      <c r="DW20" s="215"/>
      <c r="DX20" s="215"/>
      <c r="DY20" s="215"/>
      <c r="DZ20" s="215"/>
      <c r="EA20" s="215"/>
      <c r="EB20" s="215"/>
      <c r="EC20" s="316"/>
    </row>
    <row r="21" spans="2:133" ht="11.25" customHeight="1">
      <c r="B21" s="254" t="s">
        <v>347</v>
      </c>
      <c r="C21" s="36"/>
      <c r="D21" s="36"/>
      <c r="E21" s="36"/>
      <c r="F21" s="36"/>
      <c r="G21" s="36"/>
      <c r="H21" s="36"/>
      <c r="I21" s="36"/>
      <c r="J21" s="36"/>
      <c r="K21" s="36"/>
      <c r="L21" s="36"/>
      <c r="M21" s="36"/>
      <c r="N21" s="36"/>
      <c r="O21" s="36"/>
      <c r="P21" s="36"/>
      <c r="Q21" s="263"/>
      <c r="R21" s="268" t="s">
        <v>145</v>
      </c>
      <c r="S21" s="215"/>
      <c r="T21" s="215"/>
      <c r="U21" s="215"/>
      <c r="V21" s="215"/>
      <c r="W21" s="215"/>
      <c r="X21" s="215"/>
      <c r="Y21" s="273"/>
      <c r="Z21" s="276" t="s">
        <v>145</v>
      </c>
      <c r="AA21" s="276"/>
      <c r="AB21" s="276"/>
      <c r="AC21" s="276"/>
      <c r="AD21" s="279" t="s">
        <v>145</v>
      </c>
      <c r="AE21" s="279"/>
      <c r="AF21" s="279"/>
      <c r="AG21" s="279"/>
      <c r="AH21" s="279"/>
      <c r="AI21" s="279"/>
      <c r="AJ21" s="279"/>
      <c r="AK21" s="279"/>
      <c r="AL21" s="283" t="s">
        <v>145</v>
      </c>
      <c r="AM21" s="235"/>
      <c r="AN21" s="235"/>
      <c r="AO21" s="288"/>
      <c r="AP21" s="291" t="s">
        <v>350</v>
      </c>
      <c r="AQ21" s="294"/>
      <c r="AR21" s="294"/>
      <c r="AS21" s="294"/>
      <c r="AT21" s="294"/>
      <c r="AU21" s="294"/>
      <c r="AV21" s="294"/>
      <c r="AW21" s="294"/>
      <c r="AX21" s="294"/>
      <c r="AY21" s="294"/>
      <c r="AZ21" s="294"/>
      <c r="BA21" s="294"/>
      <c r="BB21" s="294"/>
      <c r="BC21" s="294"/>
      <c r="BD21" s="294"/>
      <c r="BE21" s="294"/>
      <c r="BF21" s="302"/>
      <c r="BG21" s="268">
        <v>463</v>
      </c>
      <c r="BH21" s="215"/>
      <c r="BI21" s="215"/>
      <c r="BJ21" s="215"/>
      <c r="BK21" s="215"/>
      <c r="BL21" s="215"/>
      <c r="BM21" s="215"/>
      <c r="BN21" s="273"/>
      <c r="BO21" s="276">
        <v>0.1</v>
      </c>
      <c r="BP21" s="276"/>
      <c r="BQ21" s="276"/>
      <c r="BR21" s="276"/>
      <c r="BS21" s="314" t="s">
        <v>145</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352</v>
      </c>
      <c r="C22" s="36"/>
      <c r="D22" s="36"/>
      <c r="E22" s="36"/>
      <c r="F22" s="36"/>
      <c r="G22" s="36"/>
      <c r="H22" s="36"/>
      <c r="I22" s="36"/>
      <c r="J22" s="36"/>
      <c r="K22" s="36"/>
      <c r="L22" s="36"/>
      <c r="M22" s="36"/>
      <c r="N22" s="36"/>
      <c r="O22" s="36"/>
      <c r="P22" s="36"/>
      <c r="Q22" s="263"/>
      <c r="R22" s="268">
        <v>4467</v>
      </c>
      <c r="S22" s="215"/>
      <c r="T22" s="215"/>
      <c r="U22" s="215"/>
      <c r="V22" s="215"/>
      <c r="W22" s="215"/>
      <c r="X22" s="215"/>
      <c r="Y22" s="273"/>
      <c r="Z22" s="276">
        <v>0.1</v>
      </c>
      <c r="AA22" s="276"/>
      <c r="AB22" s="276"/>
      <c r="AC22" s="276"/>
      <c r="AD22" s="279" t="s">
        <v>145</v>
      </c>
      <c r="AE22" s="279"/>
      <c r="AF22" s="279"/>
      <c r="AG22" s="279"/>
      <c r="AH22" s="279"/>
      <c r="AI22" s="279"/>
      <c r="AJ22" s="279"/>
      <c r="AK22" s="279"/>
      <c r="AL22" s="283" t="s">
        <v>145</v>
      </c>
      <c r="AM22" s="235"/>
      <c r="AN22" s="235"/>
      <c r="AO22" s="288"/>
      <c r="AP22" s="291" t="s">
        <v>353</v>
      </c>
      <c r="AQ22" s="294"/>
      <c r="AR22" s="294"/>
      <c r="AS22" s="294"/>
      <c r="AT22" s="294"/>
      <c r="AU22" s="294"/>
      <c r="AV22" s="294"/>
      <c r="AW22" s="294"/>
      <c r="AX22" s="294"/>
      <c r="AY22" s="294"/>
      <c r="AZ22" s="294"/>
      <c r="BA22" s="294"/>
      <c r="BB22" s="294"/>
      <c r="BC22" s="294"/>
      <c r="BD22" s="294"/>
      <c r="BE22" s="294"/>
      <c r="BF22" s="302"/>
      <c r="BG22" s="268" t="s">
        <v>145</v>
      </c>
      <c r="BH22" s="215"/>
      <c r="BI22" s="215"/>
      <c r="BJ22" s="215"/>
      <c r="BK22" s="215"/>
      <c r="BL22" s="215"/>
      <c r="BM22" s="215"/>
      <c r="BN22" s="273"/>
      <c r="BO22" s="276" t="s">
        <v>145</v>
      </c>
      <c r="BP22" s="276"/>
      <c r="BQ22" s="276"/>
      <c r="BR22" s="276"/>
      <c r="BS22" s="314" t="s">
        <v>145</v>
      </c>
      <c r="BT22" s="215"/>
      <c r="BU22" s="215"/>
      <c r="BV22" s="215"/>
      <c r="BW22" s="215"/>
      <c r="BX22" s="215"/>
      <c r="BY22" s="215"/>
      <c r="BZ22" s="215"/>
      <c r="CA22" s="215"/>
      <c r="CB22" s="316"/>
      <c r="CD22" s="148" t="s">
        <v>290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13</v>
      </c>
      <c r="C23" s="36"/>
      <c r="D23" s="36"/>
      <c r="E23" s="36"/>
      <c r="F23" s="36"/>
      <c r="G23" s="36"/>
      <c r="H23" s="36"/>
      <c r="I23" s="36"/>
      <c r="J23" s="36"/>
      <c r="K23" s="36"/>
      <c r="L23" s="36"/>
      <c r="M23" s="36"/>
      <c r="N23" s="36"/>
      <c r="O23" s="36"/>
      <c r="P23" s="36"/>
      <c r="Q23" s="263"/>
      <c r="R23" s="268">
        <v>13679</v>
      </c>
      <c r="S23" s="215"/>
      <c r="T23" s="215"/>
      <c r="U23" s="215"/>
      <c r="V23" s="215"/>
      <c r="W23" s="215"/>
      <c r="X23" s="215"/>
      <c r="Y23" s="273"/>
      <c r="Z23" s="276">
        <v>0.4</v>
      </c>
      <c r="AA23" s="276"/>
      <c r="AB23" s="276"/>
      <c r="AC23" s="276"/>
      <c r="AD23" s="279" t="s">
        <v>145</v>
      </c>
      <c r="AE23" s="279"/>
      <c r="AF23" s="279"/>
      <c r="AG23" s="279"/>
      <c r="AH23" s="279"/>
      <c r="AI23" s="279"/>
      <c r="AJ23" s="279"/>
      <c r="AK23" s="279"/>
      <c r="AL23" s="283" t="s">
        <v>145</v>
      </c>
      <c r="AM23" s="235"/>
      <c r="AN23" s="235"/>
      <c r="AO23" s="288"/>
      <c r="AP23" s="291" t="s">
        <v>76</v>
      </c>
      <c r="AQ23" s="294"/>
      <c r="AR23" s="294"/>
      <c r="AS23" s="294"/>
      <c r="AT23" s="294"/>
      <c r="AU23" s="294"/>
      <c r="AV23" s="294"/>
      <c r="AW23" s="294"/>
      <c r="AX23" s="294"/>
      <c r="AY23" s="294"/>
      <c r="AZ23" s="294"/>
      <c r="BA23" s="294"/>
      <c r="BB23" s="294"/>
      <c r="BC23" s="294"/>
      <c r="BD23" s="294"/>
      <c r="BE23" s="294"/>
      <c r="BF23" s="302"/>
      <c r="BG23" s="268" t="s">
        <v>145</v>
      </c>
      <c r="BH23" s="215"/>
      <c r="BI23" s="215"/>
      <c r="BJ23" s="215"/>
      <c r="BK23" s="215"/>
      <c r="BL23" s="215"/>
      <c r="BM23" s="215"/>
      <c r="BN23" s="273"/>
      <c r="BO23" s="276" t="s">
        <v>145</v>
      </c>
      <c r="BP23" s="276"/>
      <c r="BQ23" s="276"/>
      <c r="BR23" s="276"/>
      <c r="BS23" s="314" t="s">
        <v>145</v>
      </c>
      <c r="BT23" s="215"/>
      <c r="BU23" s="215"/>
      <c r="BV23" s="215"/>
      <c r="BW23" s="215"/>
      <c r="BX23" s="215"/>
      <c r="BY23" s="215"/>
      <c r="BZ23" s="215"/>
      <c r="CA23" s="215"/>
      <c r="CB23" s="316"/>
      <c r="CD23" s="148" t="s">
        <v>291</v>
      </c>
      <c r="CE23" s="139"/>
      <c r="CF23" s="139"/>
      <c r="CG23" s="139"/>
      <c r="CH23" s="139"/>
      <c r="CI23" s="139"/>
      <c r="CJ23" s="139"/>
      <c r="CK23" s="139"/>
      <c r="CL23" s="139"/>
      <c r="CM23" s="139"/>
      <c r="CN23" s="139"/>
      <c r="CO23" s="139"/>
      <c r="CP23" s="139"/>
      <c r="CQ23" s="144"/>
      <c r="CR23" s="148" t="s">
        <v>354</v>
      </c>
      <c r="CS23" s="139"/>
      <c r="CT23" s="139"/>
      <c r="CU23" s="139"/>
      <c r="CV23" s="139"/>
      <c r="CW23" s="139"/>
      <c r="CX23" s="139"/>
      <c r="CY23" s="144"/>
      <c r="CZ23" s="148" t="s">
        <v>355</v>
      </c>
      <c r="DA23" s="139"/>
      <c r="DB23" s="139"/>
      <c r="DC23" s="144"/>
      <c r="DD23" s="148" t="s">
        <v>141</v>
      </c>
      <c r="DE23" s="139"/>
      <c r="DF23" s="139"/>
      <c r="DG23" s="139"/>
      <c r="DH23" s="139"/>
      <c r="DI23" s="139"/>
      <c r="DJ23" s="139"/>
      <c r="DK23" s="144"/>
      <c r="DL23" s="335" t="s">
        <v>356</v>
      </c>
      <c r="DM23" s="338"/>
      <c r="DN23" s="338"/>
      <c r="DO23" s="338"/>
      <c r="DP23" s="338"/>
      <c r="DQ23" s="338"/>
      <c r="DR23" s="338"/>
      <c r="DS23" s="338"/>
      <c r="DT23" s="338"/>
      <c r="DU23" s="338"/>
      <c r="DV23" s="342"/>
      <c r="DW23" s="148" t="s">
        <v>359</v>
      </c>
      <c r="DX23" s="139"/>
      <c r="DY23" s="139"/>
      <c r="DZ23" s="139"/>
      <c r="EA23" s="139"/>
      <c r="EB23" s="139"/>
      <c r="EC23" s="144"/>
    </row>
    <row r="24" spans="2:133" ht="11.25" customHeight="1">
      <c r="B24" s="254" t="s">
        <v>360</v>
      </c>
      <c r="C24" s="36"/>
      <c r="D24" s="36"/>
      <c r="E24" s="36"/>
      <c r="F24" s="36"/>
      <c r="G24" s="36"/>
      <c r="H24" s="36"/>
      <c r="I24" s="36"/>
      <c r="J24" s="36"/>
      <c r="K24" s="36"/>
      <c r="L24" s="36"/>
      <c r="M24" s="36"/>
      <c r="N24" s="36"/>
      <c r="O24" s="36"/>
      <c r="P24" s="36"/>
      <c r="Q24" s="263"/>
      <c r="R24" s="268">
        <v>1939</v>
      </c>
      <c r="S24" s="215"/>
      <c r="T24" s="215"/>
      <c r="U24" s="215"/>
      <c r="V24" s="215"/>
      <c r="W24" s="215"/>
      <c r="X24" s="215"/>
      <c r="Y24" s="273"/>
      <c r="Z24" s="276">
        <v>0.1</v>
      </c>
      <c r="AA24" s="276"/>
      <c r="AB24" s="276"/>
      <c r="AC24" s="276"/>
      <c r="AD24" s="279" t="s">
        <v>145</v>
      </c>
      <c r="AE24" s="279"/>
      <c r="AF24" s="279"/>
      <c r="AG24" s="279"/>
      <c r="AH24" s="279"/>
      <c r="AI24" s="279"/>
      <c r="AJ24" s="279"/>
      <c r="AK24" s="279"/>
      <c r="AL24" s="283" t="s">
        <v>145</v>
      </c>
      <c r="AM24" s="235"/>
      <c r="AN24" s="235"/>
      <c r="AO24" s="288"/>
      <c r="AP24" s="291" t="s">
        <v>337</v>
      </c>
      <c r="AQ24" s="294"/>
      <c r="AR24" s="294"/>
      <c r="AS24" s="294"/>
      <c r="AT24" s="294"/>
      <c r="AU24" s="294"/>
      <c r="AV24" s="294"/>
      <c r="AW24" s="294"/>
      <c r="AX24" s="294"/>
      <c r="AY24" s="294"/>
      <c r="AZ24" s="294"/>
      <c r="BA24" s="294"/>
      <c r="BB24" s="294"/>
      <c r="BC24" s="294"/>
      <c r="BD24" s="294"/>
      <c r="BE24" s="294"/>
      <c r="BF24" s="302"/>
      <c r="BG24" s="268" t="s">
        <v>145</v>
      </c>
      <c r="BH24" s="215"/>
      <c r="BI24" s="215"/>
      <c r="BJ24" s="215"/>
      <c r="BK24" s="215"/>
      <c r="BL24" s="215"/>
      <c r="BM24" s="215"/>
      <c r="BN24" s="273"/>
      <c r="BO24" s="276" t="s">
        <v>145</v>
      </c>
      <c r="BP24" s="276"/>
      <c r="BQ24" s="276"/>
      <c r="BR24" s="276"/>
      <c r="BS24" s="314" t="s">
        <v>145</v>
      </c>
      <c r="BT24" s="215"/>
      <c r="BU24" s="215"/>
      <c r="BV24" s="215"/>
      <c r="BW24" s="215"/>
      <c r="BX24" s="215"/>
      <c r="BY24" s="215"/>
      <c r="BZ24" s="215"/>
      <c r="CA24" s="215"/>
      <c r="CB24" s="316"/>
      <c r="CD24" s="253" t="s">
        <v>361</v>
      </c>
      <c r="CE24" s="259"/>
      <c r="CF24" s="259"/>
      <c r="CG24" s="259"/>
      <c r="CH24" s="259"/>
      <c r="CI24" s="259"/>
      <c r="CJ24" s="259"/>
      <c r="CK24" s="259"/>
      <c r="CL24" s="259"/>
      <c r="CM24" s="259"/>
      <c r="CN24" s="259"/>
      <c r="CO24" s="259"/>
      <c r="CP24" s="259"/>
      <c r="CQ24" s="262"/>
      <c r="CR24" s="267">
        <v>890493</v>
      </c>
      <c r="CS24" s="270"/>
      <c r="CT24" s="270"/>
      <c r="CU24" s="270"/>
      <c r="CV24" s="270"/>
      <c r="CW24" s="270"/>
      <c r="CX24" s="270"/>
      <c r="CY24" s="272"/>
      <c r="CZ24" s="320">
        <v>25.2</v>
      </c>
      <c r="DA24" s="323"/>
      <c r="DB24" s="323"/>
      <c r="DC24" s="327"/>
      <c r="DD24" s="331">
        <v>838331</v>
      </c>
      <c r="DE24" s="270"/>
      <c r="DF24" s="270"/>
      <c r="DG24" s="270"/>
      <c r="DH24" s="270"/>
      <c r="DI24" s="270"/>
      <c r="DJ24" s="270"/>
      <c r="DK24" s="272"/>
      <c r="DL24" s="331">
        <v>831073</v>
      </c>
      <c r="DM24" s="270"/>
      <c r="DN24" s="270"/>
      <c r="DO24" s="270"/>
      <c r="DP24" s="270"/>
      <c r="DQ24" s="270"/>
      <c r="DR24" s="270"/>
      <c r="DS24" s="270"/>
      <c r="DT24" s="270"/>
      <c r="DU24" s="270"/>
      <c r="DV24" s="272"/>
      <c r="DW24" s="282">
        <v>38.4</v>
      </c>
      <c r="DX24" s="285"/>
      <c r="DY24" s="285"/>
      <c r="DZ24" s="285"/>
      <c r="EA24" s="285"/>
      <c r="EB24" s="285"/>
      <c r="EC24" s="287"/>
    </row>
    <row r="25" spans="2:133" ht="11.25" customHeight="1">
      <c r="B25" s="254" t="s">
        <v>362</v>
      </c>
      <c r="C25" s="36"/>
      <c r="D25" s="36"/>
      <c r="E25" s="36"/>
      <c r="F25" s="36"/>
      <c r="G25" s="36"/>
      <c r="H25" s="36"/>
      <c r="I25" s="36"/>
      <c r="J25" s="36"/>
      <c r="K25" s="36"/>
      <c r="L25" s="36"/>
      <c r="M25" s="36"/>
      <c r="N25" s="36"/>
      <c r="O25" s="36"/>
      <c r="P25" s="36"/>
      <c r="Q25" s="263"/>
      <c r="R25" s="268">
        <v>186153</v>
      </c>
      <c r="S25" s="215"/>
      <c r="T25" s="215"/>
      <c r="U25" s="215"/>
      <c r="V25" s="215"/>
      <c r="W25" s="215"/>
      <c r="X25" s="215"/>
      <c r="Y25" s="273"/>
      <c r="Z25" s="276">
        <v>5</v>
      </c>
      <c r="AA25" s="276"/>
      <c r="AB25" s="276"/>
      <c r="AC25" s="276"/>
      <c r="AD25" s="279" t="s">
        <v>145</v>
      </c>
      <c r="AE25" s="279"/>
      <c r="AF25" s="279"/>
      <c r="AG25" s="279"/>
      <c r="AH25" s="279"/>
      <c r="AI25" s="279"/>
      <c r="AJ25" s="279"/>
      <c r="AK25" s="279"/>
      <c r="AL25" s="283" t="s">
        <v>145</v>
      </c>
      <c r="AM25" s="235"/>
      <c r="AN25" s="235"/>
      <c r="AO25" s="288"/>
      <c r="AP25" s="291" t="s">
        <v>93</v>
      </c>
      <c r="AQ25" s="294"/>
      <c r="AR25" s="294"/>
      <c r="AS25" s="294"/>
      <c r="AT25" s="294"/>
      <c r="AU25" s="294"/>
      <c r="AV25" s="294"/>
      <c r="AW25" s="294"/>
      <c r="AX25" s="294"/>
      <c r="AY25" s="294"/>
      <c r="AZ25" s="294"/>
      <c r="BA25" s="294"/>
      <c r="BB25" s="294"/>
      <c r="BC25" s="294"/>
      <c r="BD25" s="294"/>
      <c r="BE25" s="294"/>
      <c r="BF25" s="302"/>
      <c r="BG25" s="268" t="s">
        <v>145</v>
      </c>
      <c r="BH25" s="215"/>
      <c r="BI25" s="215"/>
      <c r="BJ25" s="215"/>
      <c r="BK25" s="215"/>
      <c r="BL25" s="215"/>
      <c r="BM25" s="215"/>
      <c r="BN25" s="273"/>
      <c r="BO25" s="276" t="s">
        <v>145</v>
      </c>
      <c r="BP25" s="276"/>
      <c r="BQ25" s="276"/>
      <c r="BR25" s="276"/>
      <c r="BS25" s="314" t="s">
        <v>145</v>
      </c>
      <c r="BT25" s="215"/>
      <c r="BU25" s="215"/>
      <c r="BV25" s="215"/>
      <c r="BW25" s="215"/>
      <c r="BX25" s="215"/>
      <c r="BY25" s="215"/>
      <c r="BZ25" s="215"/>
      <c r="CA25" s="215"/>
      <c r="CB25" s="316"/>
      <c r="CD25" s="254" t="s">
        <v>363</v>
      </c>
      <c r="CE25" s="36"/>
      <c r="CF25" s="36"/>
      <c r="CG25" s="36"/>
      <c r="CH25" s="36"/>
      <c r="CI25" s="36"/>
      <c r="CJ25" s="36"/>
      <c r="CK25" s="36"/>
      <c r="CL25" s="36"/>
      <c r="CM25" s="36"/>
      <c r="CN25" s="36"/>
      <c r="CO25" s="36"/>
      <c r="CP25" s="36"/>
      <c r="CQ25" s="263"/>
      <c r="CR25" s="268">
        <v>515103</v>
      </c>
      <c r="CS25" s="301"/>
      <c r="CT25" s="301"/>
      <c r="CU25" s="301"/>
      <c r="CV25" s="301"/>
      <c r="CW25" s="301"/>
      <c r="CX25" s="301"/>
      <c r="CY25" s="318"/>
      <c r="CZ25" s="321">
        <v>14.6</v>
      </c>
      <c r="DA25" s="324"/>
      <c r="DB25" s="324"/>
      <c r="DC25" s="328"/>
      <c r="DD25" s="314">
        <v>501395</v>
      </c>
      <c r="DE25" s="301"/>
      <c r="DF25" s="301"/>
      <c r="DG25" s="301"/>
      <c r="DH25" s="301"/>
      <c r="DI25" s="301"/>
      <c r="DJ25" s="301"/>
      <c r="DK25" s="318"/>
      <c r="DL25" s="314">
        <v>497420</v>
      </c>
      <c r="DM25" s="301"/>
      <c r="DN25" s="301"/>
      <c r="DO25" s="301"/>
      <c r="DP25" s="301"/>
      <c r="DQ25" s="301"/>
      <c r="DR25" s="301"/>
      <c r="DS25" s="301"/>
      <c r="DT25" s="301"/>
      <c r="DU25" s="301"/>
      <c r="DV25" s="318"/>
      <c r="DW25" s="283">
        <v>23</v>
      </c>
      <c r="DX25" s="347"/>
      <c r="DY25" s="347"/>
      <c r="DZ25" s="347"/>
      <c r="EA25" s="347"/>
      <c r="EB25" s="347"/>
      <c r="EC25" s="350"/>
    </row>
    <row r="26" spans="2:133" ht="11.25" customHeight="1">
      <c r="B26" s="255" t="s">
        <v>365</v>
      </c>
      <c r="C26" s="260"/>
      <c r="D26" s="260"/>
      <c r="E26" s="260"/>
      <c r="F26" s="260"/>
      <c r="G26" s="260"/>
      <c r="H26" s="260"/>
      <c r="I26" s="260"/>
      <c r="J26" s="260"/>
      <c r="K26" s="260"/>
      <c r="L26" s="260"/>
      <c r="M26" s="260"/>
      <c r="N26" s="260"/>
      <c r="O26" s="260"/>
      <c r="P26" s="260"/>
      <c r="Q26" s="264"/>
      <c r="R26" s="268" t="s">
        <v>145</v>
      </c>
      <c r="S26" s="215"/>
      <c r="T26" s="215"/>
      <c r="U26" s="215"/>
      <c r="V26" s="215"/>
      <c r="W26" s="215"/>
      <c r="X26" s="215"/>
      <c r="Y26" s="273"/>
      <c r="Z26" s="276" t="s">
        <v>145</v>
      </c>
      <c r="AA26" s="276"/>
      <c r="AB26" s="276"/>
      <c r="AC26" s="276"/>
      <c r="AD26" s="279" t="s">
        <v>145</v>
      </c>
      <c r="AE26" s="279"/>
      <c r="AF26" s="279"/>
      <c r="AG26" s="279"/>
      <c r="AH26" s="279"/>
      <c r="AI26" s="279"/>
      <c r="AJ26" s="279"/>
      <c r="AK26" s="279"/>
      <c r="AL26" s="283" t="s">
        <v>145</v>
      </c>
      <c r="AM26" s="235"/>
      <c r="AN26" s="235"/>
      <c r="AO26" s="288"/>
      <c r="AP26" s="291" t="s">
        <v>109</v>
      </c>
      <c r="AQ26" s="293"/>
      <c r="AR26" s="293"/>
      <c r="AS26" s="293"/>
      <c r="AT26" s="293"/>
      <c r="AU26" s="293"/>
      <c r="AV26" s="293"/>
      <c r="AW26" s="293"/>
      <c r="AX26" s="293"/>
      <c r="AY26" s="293"/>
      <c r="AZ26" s="293"/>
      <c r="BA26" s="293"/>
      <c r="BB26" s="293"/>
      <c r="BC26" s="293"/>
      <c r="BD26" s="293"/>
      <c r="BE26" s="293"/>
      <c r="BF26" s="302"/>
      <c r="BG26" s="268" t="s">
        <v>145</v>
      </c>
      <c r="BH26" s="215"/>
      <c r="BI26" s="215"/>
      <c r="BJ26" s="215"/>
      <c r="BK26" s="215"/>
      <c r="BL26" s="215"/>
      <c r="BM26" s="215"/>
      <c r="BN26" s="273"/>
      <c r="BO26" s="276" t="s">
        <v>145</v>
      </c>
      <c r="BP26" s="276"/>
      <c r="BQ26" s="276"/>
      <c r="BR26" s="276"/>
      <c r="BS26" s="314" t="s">
        <v>145</v>
      </c>
      <c r="BT26" s="215"/>
      <c r="BU26" s="215"/>
      <c r="BV26" s="215"/>
      <c r="BW26" s="215"/>
      <c r="BX26" s="215"/>
      <c r="BY26" s="215"/>
      <c r="BZ26" s="215"/>
      <c r="CA26" s="215"/>
      <c r="CB26" s="316"/>
      <c r="CD26" s="254" t="s">
        <v>366</v>
      </c>
      <c r="CE26" s="36"/>
      <c r="CF26" s="36"/>
      <c r="CG26" s="36"/>
      <c r="CH26" s="36"/>
      <c r="CI26" s="36"/>
      <c r="CJ26" s="36"/>
      <c r="CK26" s="36"/>
      <c r="CL26" s="36"/>
      <c r="CM26" s="36"/>
      <c r="CN26" s="36"/>
      <c r="CO26" s="36"/>
      <c r="CP26" s="36"/>
      <c r="CQ26" s="263"/>
      <c r="CR26" s="268">
        <v>272382</v>
      </c>
      <c r="CS26" s="215"/>
      <c r="CT26" s="215"/>
      <c r="CU26" s="215"/>
      <c r="CV26" s="215"/>
      <c r="CW26" s="215"/>
      <c r="CX26" s="215"/>
      <c r="CY26" s="273"/>
      <c r="CZ26" s="321">
        <v>7.7</v>
      </c>
      <c r="DA26" s="324"/>
      <c r="DB26" s="324"/>
      <c r="DC26" s="328"/>
      <c r="DD26" s="314">
        <v>260342</v>
      </c>
      <c r="DE26" s="215"/>
      <c r="DF26" s="215"/>
      <c r="DG26" s="215"/>
      <c r="DH26" s="215"/>
      <c r="DI26" s="215"/>
      <c r="DJ26" s="215"/>
      <c r="DK26" s="273"/>
      <c r="DL26" s="314" t="s">
        <v>145</v>
      </c>
      <c r="DM26" s="215"/>
      <c r="DN26" s="215"/>
      <c r="DO26" s="215"/>
      <c r="DP26" s="215"/>
      <c r="DQ26" s="215"/>
      <c r="DR26" s="215"/>
      <c r="DS26" s="215"/>
      <c r="DT26" s="215"/>
      <c r="DU26" s="215"/>
      <c r="DV26" s="273"/>
      <c r="DW26" s="283" t="s">
        <v>145</v>
      </c>
      <c r="DX26" s="347"/>
      <c r="DY26" s="347"/>
      <c r="DZ26" s="347"/>
      <c r="EA26" s="347"/>
      <c r="EB26" s="347"/>
      <c r="EC26" s="350"/>
    </row>
    <row r="27" spans="2:133" ht="11.25" customHeight="1">
      <c r="B27" s="254" t="s">
        <v>367</v>
      </c>
      <c r="C27" s="36"/>
      <c r="D27" s="36"/>
      <c r="E27" s="36"/>
      <c r="F27" s="36"/>
      <c r="G27" s="36"/>
      <c r="H27" s="36"/>
      <c r="I27" s="36"/>
      <c r="J27" s="36"/>
      <c r="K27" s="36"/>
      <c r="L27" s="36"/>
      <c r="M27" s="36"/>
      <c r="N27" s="36"/>
      <c r="O27" s="36"/>
      <c r="P27" s="36"/>
      <c r="Q27" s="263"/>
      <c r="R27" s="268">
        <v>387921</v>
      </c>
      <c r="S27" s="215"/>
      <c r="T27" s="215"/>
      <c r="U27" s="215"/>
      <c r="V27" s="215"/>
      <c r="W27" s="215"/>
      <c r="X27" s="215"/>
      <c r="Y27" s="273"/>
      <c r="Z27" s="276">
        <v>10.4</v>
      </c>
      <c r="AA27" s="276"/>
      <c r="AB27" s="276"/>
      <c r="AC27" s="276"/>
      <c r="AD27" s="279" t="s">
        <v>145</v>
      </c>
      <c r="AE27" s="279"/>
      <c r="AF27" s="279"/>
      <c r="AG27" s="279"/>
      <c r="AH27" s="279"/>
      <c r="AI27" s="279"/>
      <c r="AJ27" s="279"/>
      <c r="AK27" s="279"/>
      <c r="AL27" s="283" t="s">
        <v>145</v>
      </c>
      <c r="AM27" s="235"/>
      <c r="AN27" s="235"/>
      <c r="AO27" s="288"/>
      <c r="AP27" s="254" t="s">
        <v>368</v>
      </c>
      <c r="AQ27" s="36"/>
      <c r="AR27" s="36"/>
      <c r="AS27" s="36"/>
      <c r="AT27" s="36"/>
      <c r="AU27" s="36"/>
      <c r="AV27" s="36"/>
      <c r="AW27" s="36"/>
      <c r="AX27" s="36"/>
      <c r="AY27" s="36"/>
      <c r="AZ27" s="36"/>
      <c r="BA27" s="36"/>
      <c r="BB27" s="36"/>
      <c r="BC27" s="36"/>
      <c r="BD27" s="36"/>
      <c r="BE27" s="36"/>
      <c r="BF27" s="263"/>
      <c r="BG27" s="268">
        <v>543830</v>
      </c>
      <c r="BH27" s="215"/>
      <c r="BI27" s="215"/>
      <c r="BJ27" s="215"/>
      <c r="BK27" s="215"/>
      <c r="BL27" s="215"/>
      <c r="BM27" s="215"/>
      <c r="BN27" s="273"/>
      <c r="BO27" s="276">
        <v>100</v>
      </c>
      <c r="BP27" s="276"/>
      <c r="BQ27" s="276"/>
      <c r="BR27" s="276"/>
      <c r="BS27" s="314">
        <v>82518</v>
      </c>
      <c r="BT27" s="215"/>
      <c r="BU27" s="215"/>
      <c r="BV27" s="215"/>
      <c r="BW27" s="215"/>
      <c r="BX27" s="215"/>
      <c r="BY27" s="215"/>
      <c r="BZ27" s="215"/>
      <c r="CA27" s="215"/>
      <c r="CB27" s="316"/>
      <c r="CD27" s="254" t="s">
        <v>369</v>
      </c>
      <c r="CE27" s="36"/>
      <c r="CF27" s="36"/>
      <c r="CG27" s="36"/>
      <c r="CH27" s="36"/>
      <c r="CI27" s="36"/>
      <c r="CJ27" s="36"/>
      <c r="CK27" s="36"/>
      <c r="CL27" s="36"/>
      <c r="CM27" s="36"/>
      <c r="CN27" s="36"/>
      <c r="CO27" s="36"/>
      <c r="CP27" s="36"/>
      <c r="CQ27" s="263"/>
      <c r="CR27" s="268">
        <v>72083</v>
      </c>
      <c r="CS27" s="301"/>
      <c r="CT27" s="301"/>
      <c r="CU27" s="301"/>
      <c r="CV27" s="301"/>
      <c r="CW27" s="301"/>
      <c r="CX27" s="301"/>
      <c r="CY27" s="318"/>
      <c r="CZ27" s="321">
        <v>2</v>
      </c>
      <c r="DA27" s="324"/>
      <c r="DB27" s="324"/>
      <c r="DC27" s="328"/>
      <c r="DD27" s="314">
        <v>33629</v>
      </c>
      <c r="DE27" s="301"/>
      <c r="DF27" s="301"/>
      <c r="DG27" s="301"/>
      <c r="DH27" s="301"/>
      <c r="DI27" s="301"/>
      <c r="DJ27" s="301"/>
      <c r="DK27" s="318"/>
      <c r="DL27" s="314">
        <v>30346</v>
      </c>
      <c r="DM27" s="301"/>
      <c r="DN27" s="301"/>
      <c r="DO27" s="301"/>
      <c r="DP27" s="301"/>
      <c r="DQ27" s="301"/>
      <c r="DR27" s="301"/>
      <c r="DS27" s="301"/>
      <c r="DT27" s="301"/>
      <c r="DU27" s="301"/>
      <c r="DV27" s="318"/>
      <c r="DW27" s="283">
        <v>1.4</v>
      </c>
      <c r="DX27" s="347"/>
      <c r="DY27" s="347"/>
      <c r="DZ27" s="347"/>
      <c r="EA27" s="347"/>
      <c r="EB27" s="347"/>
      <c r="EC27" s="350"/>
    </row>
    <row r="28" spans="2:133" ht="11.25" customHeight="1">
      <c r="B28" s="254" t="s">
        <v>370</v>
      </c>
      <c r="C28" s="36"/>
      <c r="D28" s="36"/>
      <c r="E28" s="36"/>
      <c r="F28" s="36"/>
      <c r="G28" s="36"/>
      <c r="H28" s="36"/>
      <c r="I28" s="36"/>
      <c r="J28" s="36"/>
      <c r="K28" s="36"/>
      <c r="L28" s="36"/>
      <c r="M28" s="36"/>
      <c r="N28" s="36"/>
      <c r="O28" s="36"/>
      <c r="P28" s="36"/>
      <c r="Q28" s="263"/>
      <c r="R28" s="268">
        <v>9803</v>
      </c>
      <c r="S28" s="215"/>
      <c r="T28" s="215"/>
      <c r="U28" s="215"/>
      <c r="V28" s="215"/>
      <c r="W28" s="215"/>
      <c r="X28" s="215"/>
      <c r="Y28" s="273"/>
      <c r="Z28" s="276">
        <v>0.3</v>
      </c>
      <c r="AA28" s="276"/>
      <c r="AB28" s="276"/>
      <c r="AC28" s="276"/>
      <c r="AD28" s="279">
        <v>4034</v>
      </c>
      <c r="AE28" s="279"/>
      <c r="AF28" s="279"/>
      <c r="AG28" s="279"/>
      <c r="AH28" s="279"/>
      <c r="AI28" s="279"/>
      <c r="AJ28" s="279"/>
      <c r="AK28" s="279"/>
      <c r="AL28" s="283">
        <v>0.2</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167</v>
      </c>
      <c r="CE28" s="36"/>
      <c r="CF28" s="36"/>
      <c r="CG28" s="36"/>
      <c r="CH28" s="36"/>
      <c r="CI28" s="36"/>
      <c r="CJ28" s="36"/>
      <c r="CK28" s="36"/>
      <c r="CL28" s="36"/>
      <c r="CM28" s="36"/>
      <c r="CN28" s="36"/>
      <c r="CO28" s="36"/>
      <c r="CP28" s="36"/>
      <c r="CQ28" s="263"/>
      <c r="CR28" s="268">
        <v>303307</v>
      </c>
      <c r="CS28" s="215"/>
      <c r="CT28" s="215"/>
      <c r="CU28" s="215"/>
      <c r="CV28" s="215"/>
      <c r="CW28" s="215"/>
      <c r="CX28" s="215"/>
      <c r="CY28" s="273"/>
      <c r="CZ28" s="321">
        <v>8.6</v>
      </c>
      <c r="DA28" s="324"/>
      <c r="DB28" s="324"/>
      <c r="DC28" s="328"/>
      <c r="DD28" s="314">
        <v>303307</v>
      </c>
      <c r="DE28" s="215"/>
      <c r="DF28" s="215"/>
      <c r="DG28" s="215"/>
      <c r="DH28" s="215"/>
      <c r="DI28" s="215"/>
      <c r="DJ28" s="215"/>
      <c r="DK28" s="273"/>
      <c r="DL28" s="314">
        <v>303307</v>
      </c>
      <c r="DM28" s="215"/>
      <c r="DN28" s="215"/>
      <c r="DO28" s="215"/>
      <c r="DP28" s="215"/>
      <c r="DQ28" s="215"/>
      <c r="DR28" s="215"/>
      <c r="DS28" s="215"/>
      <c r="DT28" s="215"/>
      <c r="DU28" s="215"/>
      <c r="DV28" s="273"/>
      <c r="DW28" s="283">
        <v>14</v>
      </c>
      <c r="DX28" s="347"/>
      <c r="DY28" s="347"/>
      <c r="DZ28" s="347"/>
      <c r="EA28" s="347"/>
      <c r="EB28" s="347"/>
      <c r="EC28" s="350"/>
    </row>
    <row r="29" spans="2:133" ht="11.25" customHeight="1">
      <c r="B29" s="254" t="s">
        <v>371</v>
      </c>
      <c r="C29" s="36"/>
      <c r="D29" s="36"/>
      <c r="E29" s="36"/>
      <c r="F29" s="36"/>
      <c r="G29" s="36"/>
      <c r="H29" s="36"/>
      <c r="I29" s="36"/>
      <c r="J29" s="36"/>
      <c r="K29" s="36"/>
      <c r="L29" s="36"/>
      <c r="M29" s="36"/>
      <c r="N29" s="36"/>
      <c r="O29" s="36"/>
      <c r="P29" s="36"/>
      <c r="Q29" s="263"/>
      <c r="R29" s="268">
        <v>3822</v>
      </c>
      <c r="S29" s="215"/>
      <c r="T29" s="215"/>
      <c r="U29" s="215"/>
      <c r="V29" s="215"/>
      <c r="W29" s="215"/>
      <c r="X29" s="215"/>
      <c r="Y29" s="273"/>
      <c r="Z29" s="276">
        <v>0.1</v>
      </c>
      <c r="AA29" s="276"/>
      <c r="AB29" s="276"/>
      <c r="AC29" s="276"/>
      <c r="AD29" s="279" t="s">
        <v>145</v>
      </c>
      <c r="AE29" s="279"/>
      <c r="AF29" s="279"/>
      <c r="AG29" s="279"/>
      <c r="AH29" s="279"/>
      <c r="AI29" s="279"/>
      <c r="AJ29" s="279"/>
      <c r="AK29" s="279"/>
      <c r="AL29" s="283" t="s">
        <v>145</v>
      </c>
      <c r="AM29" s="235"/>
      <c r="AN29" s="235"/>
      <c r="AO29" s="288"/>
      <c r="AP29" s="148" t="s">
        <v>291</v>
      </c>
      <c r="AQ29" s="139"/>
      <c r="AR29" s="139"/>
      <c r="AS29" s="139"/>
      <c r="AT29" s="139"/>
      <c r="AU29" s="139"/>
      <c r="AV29" s="139"/>
      <c r="AW29" s="139"/>
      <c r="AX29" s="139"/>
      <c r="AY29" s="139"/>
      <c r="AZ29" s="139"/>
      <c r="BA29" s="139"/>
      <c r="BB29" s="139"/>
      <c r="BC29" s="139"/>
      <c r="BD29" s="139"/>
      <c r="BE29" s="139"/>
      <c r="BF29" s="144"/>
      <c r="BG29" s="148" t="s">
        <v>375</v>
      </c>
      <c r="BH29" s="309"/>
      <c r="BI29" s="309"/>
      <c r="BJ29" s="309"/>
      <c r="BK29" s="309"/>
      <c r="BL29" s="309"/>
      <c r="BM29" s="309"/>
      <c r="BN29" s="309"/>
      <c r="BO29" s="309"/>
      <c r="BP29" s="309"/>
      <c r="BQ29" s="312"/>
      <c r="BR29" s="148" t="s">
        <v>227</v>
      </c>
      <c r="BS29" s="309"/>
      <c r="BT29" s="309"/>
      <c r="BU29" s="309"/>
      <c r="BV29" s="309"/>
      <c r="BW29" s="309"/>
      <c r="BX29" s="309"/>
      <c r="BY29" s="309"/>
      <c r="BZ29" s="309"/>
      <c r="CA29" s="309"/>
      <c r="CB29" s="312"/>
      <c r="CD29" s="133" t="s">
        <v>372</v>
      </c>
      <c r="CE29" s="42"/>
      <c r="CF29" s="254" t="s">
        <v>28</v>
      </c>
      <c r="CG29" s="36"/>
      <c r="CH29" s="36"/>
      <c r="CI29" s="36"/>
      <c r="CJ29" s="36"/>
      <c r="CK29" s="36"/>
      <c r="CL29" s="36"/>
      <c r="CM29" s="36"/>
      <c r="CN29" s="36"/>
      <c r="CO29" s="36"/>
      <c r="CP29" s="36"/>
      <c r="CQ29" s="263"/>
      <c r="CR29" s="268">
        <v>302597</v>
      </c>
      <c r="CS29" s="301"/>
      <c r="CT29" s="301"/>
      <c r="CU29" s="301"/>
      <c r="CV29" s="301"/>
      <c r="CW29" s="301"/>
      <c r="CX29" s="301"/>
      <c r="CY29" s="318"/>
      <c r="CZ29" s="321">
        <v>8.6</v>
      </c>
      <c r="DA29" s="324"/>
      <c r="DB29" s="324"/>
      <c r="DC29" s="328"/>
      <c r="DD29" s="314">
        <v>302597</v>
      </c>
      <c r="DE29" s="301"/>
      <c r="DF29" s="301"/>
      <c r="DG29" s="301"/>
      <c r="DH29" s="301"/>
      <c r="DI29" s="301"/>
      <c r="DJ29" s="301"/>
      <c r="DK29" s="318"/>
      <c r="DL29" s="314">
        <v>302597</v>
      </c>
      <c r="DM29" s="301"/>
      <c r="DN29" s="301"/>
      <c r="DO29" s="301"/>
      <c r="DP29" s="301"/>
      <c r="DQ29" s="301"/>
      <c r="DR29" s="301"/>
      <c r="DS29" s="301"/>
      <c r="DT29" s="301"/>
      <c r="DU29" s="301"/>
      <c r="DV29" s="318"/>
      <c r="DW29" s="283">
        <v>14</v>
      </c>
      <c r="DX29" s="347"/>
      <c r="DY29" s="347"/>
      <c r="DZ29" s="347"/>
      <c r="EA29" s="347"/>
      <c r="EB29" s="347"/>
      <c r="EC29" s="350"/>
    </row>
    <row r="30" spans="2:133" ht="11.25" customHeight="1">
      <c r="B30" s="254" t="s">
        <v>378</v>
      </c>
      <c r="C30" s="36"/>
      <c r="D30" s="36"/>
      <c r="E30" s="36"/>
      <c r="F30" s="36"/>
      <c r="G30" s="36"/>
      <c r="H30" s="36"/>
      <c r="I30" s="36"/>
      <c r="J30" s="36"/>
      <c r="K30" s="36"/>
      <c r="L30" s="36"/>
      <c r="M30" s="36"/>
      <c r="N30" s="36"/>
      <c r="O30" s="36"/>
      <c r="P30" s="36"/>
      <c r="Q30" s="263"/>
      <c r="R30" s="268">
        <v>287237</v>
      </c>
      <c r="S30" s="215"/>
      <c r="T30" s="215"/>
      <c r="U30" s="215"/>
      <c r="V30" s="215"/>
      <c r="W30" s="215"/>
      <c r="X30" s="215"/>
      <c r="Y30" s="273"/>
      <c r="Z30" s="276">
        <v>7.7</v>
      </c>
      <c r="AA30" s="276"/>
      <c r="AB30" s="276"/>
      <c r="AC30" s="276"/>
      <c r="AD30" s="279" t="s">
        <v>145</v>
      </c>
      <c r="AE30" s="279"/>
      <c r="AF30" s="279"/>
      <c r="AG30" s="279"/>
      <c r="AH30" s="279"/>
      <c r="AI30" s="279"/>
      <c r="AJ30" s="279"/>
      <c r="AK30" s="279"/>
      <c r="AL30" s="283" t="s">
        <v>145</v>
      </c>
      <c r="AM30" s="235"/>
      <c r="AN30" s="235"/>
      <c r="AO30" s="288"/>
      <c r="AP30" s="161" t="s">
        <v>319</v>
      </c>
      <c r="AQ30" s="177"/>
      <c r="AR30" s="177"/>
      <c r="AS30" s="177"/>
      <c r="AT30" s="296" t="s">
        <v>381</v>
      </c>
      <c r="AU30" s="259"/>
      <c r="AV30" s="259"/>
      <c r="AW30" s="259"/>
      <c r="AX30" s="253" t="s">
        <v>256</v>
      </c>
      <c r="AY30" s="259"/>
      <c r="AZ30" s="259"/>
      <c r="BA30" s="259"/>
      <c r="BB30" s="259"/>
      <c r="BC30" s="259"/>
      <c r="BD30" s="259"/>
      <c r="BE30" s="259"/>
      <c r="BF30" s="262"/>
      <c r="BG30" s="306">
        <v>99.8</v>
      </c>
      <c r="BH30" s="310"/>
      <c r="BI30" s="310"/>
      <c r="BJ30" s="310"/>
      <c r="BK30" s="310"/>
      <c r="BL30" s="310"/>
      <c r="BM30" s="285">
        <v>96.6</v>
      </c>
      <c r="BN30" s="310"/>
      <c r="BO30" s="310"/>
      <c r="BP30" s="310"/>
      <c r="BQ30" s="313"/>
      <c r="BR30" s="306">
        <v>99.7</v>
      </c>
      <c r="BS30" s="310"/>
      <c r="BT30" s="310"/>
      <c r="BU30" s="310"/>
      <c r="BV30" s="310"/>
      <c r="BW30" s="310"/>
      <c r="BX30" s="285">
        <v>96.3</v>
      </c>
      <c r="BY30" s="310"/>
      <c r="BZ30" s="310"/>
      <c r="CA30" s="310"/>
      <c r="CB30" s="313"/>
      <c r="CD30" s="134"/>
      <c r="CE30" s="43"/>
      <c r="CF30" s="254" t="s">
        <v>383</v>
      </c>
      <c r="CG30" s="36"/>
      <c r="CH30" s="36"/>
      <c r="CI30" s="36"/>
      <c r="CJ30" s="36"/>
      <c r="CK30" s="36"/>
      <c r="CL30" s="36"/>
      <c r="CM30" s="36"/>
      <c r="CN30" s="36"/>
      <c r="CO30" s="36"/>
      <c r="CP30" s="36"/>
      <c r="CQ30" s="263"/>
      <c r="CR30" s="268">
        <v>284920</v>
      </c>
      <c r="CS30" s="215"/>
      <c r="CT30" s="215"/>
      <c r="CU30" s="215"/>
      <c r="CV30" s="215"/>
      <c r="CW30" s="215"/>
      <c r="CX30" s="215"/>
      <c r="CY30" s="273"/>
      <c r="CZ30" s="321">
        <v>8.1</v>
      </c>
      <c r="DA30" s="324"/>
      <c r="DB30" s="324"/>
      <c r="DC30" s="328"/>
      <c r="DD30" s="314">
        <v>284920</v>
      </c>
      <c r="DE30" s="215"/>
      <c r="DF30" s="215"/>
      <c r="DG30" s="215"/>
      <c r="DH30" s="215"/>
      <c r="DI30" s="215"/>
      <c r="DJ30" s="215"/>
      <c r="DK30" s="273"/>
      <c r="DL30" s="314">
        <v>284920</v>
      </c>
      <c r="DM30" s="215"/>
      <c r="DN30" s="215"/>
      <c r="DO30" s="215"/>
      <c r="DP30" s="215"/>
      <c r="DQ30" s="215"/>
      <c r="DR30" s="215"/>
      <c r="DS30" s="215"/>
      <c r="DT30" s="215"/>
      <c r="DU30" s="215"/>
      <c r="DV30" s="273"/>
      <c r="DW30" s="283">
        <v>13.2</v>
      </c>
      <c r="DX30" s="347"/>
      <c r="DY30" s="347"/>
      <c r="DZ30" s="347"/>
      <c r="EA30" s="347"/>
      <c r="EB30" s="347"/>
      <c r="EC30" s="350"/>
    </row>
    <row r="31" spans="2:133" ht="11.25" customHeight="1">
      <c r="B31" s="254" t="s">
        <v>385</v>
      </c>
      <c r="C31" s="36"/>
      <c r="D31" s="36"/>
      <c r="E31" s="36"/>
      <c r="F31" s="36"/>
      <c r="G31" s="36"/>
      <c r="H31" s="36"/>
      <c r="I31" s="36"/>
      <c r="J31" s="36"/>
      <c r="K31" s="36"/>
      <c r="L31" s="36"/>
      <c r="M31" s="36"/>
      <c r="N31" s="36"/>
      <c r="O31" s="36"/>
      <c r="P31" s="36"/>
      <c r="Q31" s="263"/>
      <c r="R31" s="268">
        <v>84234</v>
      </c>
      <c r="S31" s="215"/>
      <c r="T31" s="215"/>
      <c r="U31" s="215"/>
      <c r="V31" s="215"/>
      <c r="W31" s="215"/>
      <c r="X31" s="215"/>
      <c r="Y31" s="273"/>
      <c r="Z31" s="276">
        <v>2.2999999999999998</v>
      </c>
      <c r="AA31" s="276"/>
      <c r="AB31" s="276"/>
      <c r="AC31" s="276"/>
      <c r="AD31" s="279" t="s">
        <v>145</v>
      </c>
      <c r="AE31" s="279"/>
      <c r="AF31" s="279"/>
      <c r="AG31" s="279"/>
      <c r="AH31" s="279"/>
      <c r="AI31" s="279"/>
      <c r="AJ31" s="279"/>
      <c r="AK31" s="279"/>
      <c r="AL31" s="283" t="s">
        <v>145</v>
      </c>
      <c r="AM31" s="235"/>
      <c r="AN31" s="235"/>
      <c r="AO31" s="288"/>
      <c r="AP31" s="292"/>
      <c r="AQ31" s="29"/>
      <c r="AR31" s="29"/>
      <c r="AS31" s="29"/>
      <c r="AT31" s="297"/>
      <c r="AU31" s="36" t="s">
        <v>387</v>
      </c>
      <c r="AV31" s="36"/>
      <c r="AW31" s="36"/>
      <c r="AX31" s="254" t="s">
        <v>122</v>
      </c>
      <c r="AY31" s="36"/>
      <c r="AZ31" s="36"/>
      <c r="BA31" s="36"/>
      <c r="BB31" s="36"/>
      <c r="BC31" s="36"/>
      <c r="BD31" s="36"/>
      <c r="BE31" s="36"/>
      <c r="BF31" s="263"/>
      <c r="BG31" s="307">
        <v>99.5</v>
      </c>
      <c r="BH31" s="301"/>
      <c r="BI31" s="301"/>
      <c r="BJ31" s="301"/>
      <c r="BK31" s="301"/>
      <c r="BL31" s="301"/>
      <c r="BM31" s="235">
        <v>98.5</v>
      </c>
      <c r="BN31" s="311"/>
      <c r="BO31" s="311"/>
      <c r="BP31" s="311"/>
      <c r="BQ31" s="304"/>
      <c r="BR31" s="307">
        <v>99.5</v>
      </c>
      <c r="BS31" s="301"/>
      <c r="BT31" s="301"/>
      <c r="BU31" s="301"/>
      <c r="BV31" s="301"/>
      <c r="BW31" s="301"/>
      <c r="BX31" s="235">
        <v>98.7</v>
      </c>
      <c r="BY31" s="311"/>
      <c r="BZ31" s="311"/>
      <c r="CA31" s="311"/>
      <c r="CB31" s="304"/>
      <c r="CD31" s="134"/>
      <c r="CE31" s="43"/>
      <c r="CF31" s="254" t="s">
        <v>61</v>
      </c>
      <c r="CG31" s="36"/>
      <c r="CH31" s="36"/>
      <c r="CI31" s="36"/>
      <c r="CJ31" s="36"/>
      <c r="CK31" s="36"/>
      <c r="CL31" s="36"/>
      <c r="CM31" s="36"/>
      <c r="CN31" s="36"/>
      <c r="CO31" s="36"/>
      <c r="CP31" s="36"/>
      <c r="CQ31" s="263"/>
      <c r="CR31" s="268">
        <v>17677</v>
      </c>
      <c r="CS31" s="301"/>
      <c r="CT31" s="301"/>
      <c r="CU31" s="301"/>
      <c r="CV31" s="301"/>
      <c r="CW31" s="301"/>
      <c r="CX31" s="301"/>
      <c r="CY31" s="318"/>
      <c r="CZ31" s="321">
        <v>0.5</v>
      </c>
      <c r="DA31" s="324"/>
      <c r="DB31" s="324"/>
      <c r="DC31" s="328"/>
      <c r="DD31" s="314">
        <v>17677</v>
      </c>
      <c r="DE31" s="301"/>
      <c r="DF31" s="301"/>
      <c r="DG31" s="301"/>
      <c r="DH31" s="301"/>
      <c r="DI31" s="301"/>
      <c r="DJ31" s="301"/>
      <c r="DK31" s="318"/>
      <c r="DL31" s="314">
        <v>17677</v>
      </c>
      <c r="DM31" s="301"/>
      <c r="DN31" s="301"/>
      <c r="DO31" s="301"/>
      <c r="DP31" s="301"/>
      <c r="DQ31" s="301"/>
      <c r="DR31" s="301"/>
      <c r="DS31" s="301"/>
      <c r="DT31" s="301"/>
      <c r="DU31" s="301"/>
      <c r="DV31" s="318"/>
      <c r="DW31" s="283">
        <v>0.8</v>
      </c>
      <c r="DX31" s="347"/>
      <c r="DY31" s="347"/>
      <c r="DZ31" s="347"/>
      <c r="EA31" s="347"/>
      <c r="EB31" s="347"/>
      <c r="EC31" s="350"/>
    </row>
    <row r="32" spans="2:133" ht="11.25" customHeight="1">
      <c r="B32" s="254" t="s">
        <v>260</v>
      </c>
      <c r="C32" s="36"/>
      <c r="D32" s="36"/>
      <c r="E32" s="36"/>
      <c r="F32" s="36"/>
      <c r="G32" s="36"/>
      <c r="H32" s="36"/>
      <c r="I32" s="36"/>
      <c r="J32" s="36"/>
      <c r="K32" s="36"/>
      <c r="L32" s="36"/>
      <c r="M32" s="36"/>
      <c r="N32" s="36"/>
      <c r="O32" s="36"/>
      <c r="P32" s="36"/>
      <c r="Q32" s="263"/>
      <c r="R32" s="268">
        <v>87229</v>
      </c>
      <c r="S32" s="215"/>
      <c r="T32" s="215"/>
      <c r="U32" s="215"/>
      <c r="V32" s="215"/>
      <c r="W32" s="215"/>
      <c r="X32" s="215"/>
      <c r="Y32" s="273"/>
      <c r="Z32" s="276">
        <v>2.2999999999999998</v>
      </c>
      <c r="AA32" s="276"/>
      <c r="AB32" s="276"/>
      <c r="AC32" s="276"/>
      <c r="AD32" s="279">
        <v>159</v>
      </c>
      <c r="AE32" s="279"/>
      <c r="AF32" s="279"/>
      <c r="AG32" s="279"/>
      <c r="AH32" s="279"/>
      <c r="AI32" s="279"/>
      <c r="AJ32" s="279"/>
      <c r="AK32" s="279"/>
      <c r="AL32" s="283">
        <v>0</v>
      </c>
      <c r="AM32" s="235"/>
      <c r="AN32" s="235"/>
      <c r="AO32" s="288"/>
      <c r="AP32" s="175"/>
      <c r="AQ32" s="178"/>
      <c r="AR32" s="178"/>
      <c r="AS32" s="178"/>
      <c r="AT32" s="298"/>
      <c r="AU32" s="261"/>
      <c r="AV32" s="261"/>
      <c r="AW32" s="261"/>
      <c r="AX32" s="256" t="s">
        <v>388</v>
      </c>
      <c r="AY32" s="261"/>
      <c r="AZ32" s="261"/>
      <c r="BA32" s="261"/>
      <c r="BB32" s="261"/>
      <c r="BC32" s="261"/>
      <c r="BD32" s="261"/>
      <c r="BE32" s="261"/>
      <c r="BF32" s="265"/>
      <c r="BG32" s="308">
        <v>99.8</v>
      </c>
      <c r="BH32" s="300"/>
      <c r="BI32" s="300"/>
      <c r="BJ32" s="300"/>
      <c r="BK32" s="300"/>
      <c r="BL32" s="300"/>
      <c r="BM32" s="286">
        <v>96.2</v>
      </c>
      <c r="BN32" s="300"/>
      <c r="BO32" s="300"/>
      <c r="BP32" s="300"/>
      <c r="BQ32" s="305"/>
      <c r="BR32" s="308">
        <v>99.8</v>
      </c>
      <c r="BS32" s="300"/>
      <c r="BT32" s="300"/>
      <c r="BU32" s="300"/>
      <c r="BV32" s="300"/>
      <c r="BW32" s="300"/>
      <c r="BX32" s="286">
        <v>95.6</v>
      </c>
      <c r="BY32" s="300"/>
      <c r="BZ32" s="300"/>
      <c r="CA32" s="300"/>
      <c r="CB32" s="305"/>
      <c r="CD32" s="135"/>
      <c r="CE32" s="142"/>
      <c r="CF32" s="254" t="s">
        <v>389</v>
      </c>
      <c r="CG32" s="36"/>
      <c r="CH32" s="36"/>
      <c r="CI32" s="36"/>
      <c r="CJ32" s="36"/>
      <c r="CK32" s="36"/>
      <c r="CL32" s="36"/>
      <c r="CM32" s="36"/>
      <c r="CN32" s="36"/>
      <c r="CO32" s="36"/>
      <c r="CP32" s="36"/>
      <c r="CQ32" s="263"/>
      <c r="CR32" s="268">
        <v>710</v>
      </c>
      <c r="CS32" s="215"/>
      <c r="CT32" s="215"/>
      <c r="CU32" s="215"/>
      <c r="CV32" s="215"/>
      <c r="CW32" s="215"/>
      <c r="CX32" s="215"/>
      <c r="CY32" s="273"/>
      <c r="CZ32" s="321">
        <v>0</v>
      </c>
      <c r="DA32" s="324"/>
      <c r="DB32" s="324"/>
      <c r="DC32" s="328"/>
      <c r="DD32" s="314">
        <v>710</v>
      </c>
      <c r="DE32" s="215"/>
      <c r="DF32" s="215"/>
      <c r="DG32" s="215"/>
      <c r="DH32" s="215"/>
      <c r="DI32" s="215"/>
      <c r="DJ32" s="215"/>
      <c r="DK32" s="273"/>
      <c r="DL32" s="314">
        <v>710</v>
      </c>
      <c r="DM32" s="215"/>
      <c r="DN32" s="215"/>
      <c r="DO32" s="215"/>
      <c r="DP32" s="215"/>
      <c r="DQ32" s="215"/>
      <c r="DR32" s="215"/>
      <c r="DS32" s="215"/>
      <c r="DT32" s="215"/>
      <c r="DU32" s="215"/>
      <c r="DV32" s="273"/>
      <c r="DW32" s="283">
        <v>0</v>
      </c>
      <c r="DX32" s="347"/>
      <c r="DY32" s="347"/>
      <c r="DZ32" s="347"/>
      <c r="EA32" s="347"/>
      <c r="EB32" s="347"/>
      <c r="EC32" s="350"/>
    </row>
    <row r="33" spans="2:133" ht="11.25" customHeight="1">
      <c r="B33" s="254" t="s">
        <v>364</v>
      </c>
      <c r="C33" s="36"/>
      <c r="D33" s="36"/>
      <c r="E33" s="36"/>
      <c r="F33" s="36"/>
      <c r="G33" s="36"/>
      <c r="H33" s="36"/>
      <c r="I33" s="36"/>
      <c r="J33" s="36"/>
      <c r="K33" s="36"/>
      <c r="L33" s="36"/>
      <c r="M33" s="36"/>
      <c r="N33" s="36"/>
      <c r="O33" s="36"/>
      <c r="P33" s="36"/>
      <c r="Q33" s="263"/>
      <c r="R33" s="268">
        <v>407547</v>
      </c>
      <c r="S33" s="215"/>
      <c r="T33" s="215"/>
      <c r="U33" s="215"/>
      <c r="V33" s="215"/>
      <c r="W33" s="215"/>
      <c r="X33" s="215"/>
      <c r="Y33" s="273"/>
      <c r="Z33" s="276">
        <v>10.9</v>
      </c>
      <c r="AA33" s="276"/>
      <c r="AB33" s="276"/>
      <c r="AC33" s="276"/>
      <c r="AD33" s="279" t="s">
        <v>145</v>
      </c>
      <c r="AE33" s="279"/>
      <c r="AF33" s="279"/>
      <c r="AG33" s="279"/>
      <c r="AH33" s="279"/>
      <c r="AI33" s="279"/>
      <c r="AJ33" s="279"/>
      <c r="AK33" s="279"/>
      <c r="AL33" s="283" t="s">
        <v>145</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390</v>
      </c>
      <c r="CE33" s="36"/>
      <c r="CF33" s="36"/>
      <c r="CG33" s="36"/>
      <c r="CH33" s="36"/>
      <c r="CI33" s="36"/>
      <c r="CJ33" s="36"/>
      <c r="CK33" s="36"/>
      <c r="CL33" s="36"/>
      <c r="CM33" s="36"/>
      <c r="CN33" s="36"/>
      <c r="CO33" s="36"/>
      <c r="CP33" s="36"/>
      <c r="CQ33" s="263"/>
      <c r="CR33" s="268">
        <v>1795050</v>
      </c>
      <c r="CS33" s="301"/>
      <c r="CT33" s="301"/>
      <c r="CU33" s="301"/>
      <c r="CV33" s="301"/>
      <c r="CW33" s="301"/>
      <c r="CX33" s="301"/>
      <c r="CY33" s="318"/>
      <c r="CZ33" s="321">
        <v>50.9</v>
      </c>
      <c r="DA33" s="324"/>
      <c r="DB33" s="324"/>
      <c r="DC33" s="328"/>
      <c r="DD33" s="314">
        <v>1317191</v>
      </c>
      <c r="DE33" s="301"/>
      <c r="DF33" s="301"/>
      <c r="DG33" s="301"/>
      <c r="DH33" s="301"/>
      <c r="DI33" s="301"/>
      <c r="DJ33" s="301"/>
      <c r="DK33" s="318"/>
      <c r="DL33" s="314">
        <v>707925</v>
      </c>
      <c r="DM33" s="301"/>
      <c r="DN33" s="301"/>
      <c r="DO33" s="301"/>
      <c r="DP33" s="301"/>
      <c r="DQ33" s="301"/>
      <c r="DR33" s="301"/>
      <c r="DS33" s="301"/>
      <c r="DT33" s="301"/>
      <c r="DU33" s="301"/>
      <c r="DV33" s="318"/>
      <c r="DW33" s="283">
        <v>32.700000000000003</v>
      </c>
      <c r="DX33" s="347"/>
      <c r="DY33" s="347"/>
      <c r="DZ33" s="347"/>
      <c r="EA33" s="347"/>
      <c r="EB33" s="347"/>
      <c r="EC33" s="350"/>
    </row>
    <row r="34" spans="2:133" ht="11.25" customHeight="1">
      <c r="B34" s="254" t="s">
        <v>391</v>
      </c>
      <c r="C34" s="36"/>
      <c r="D34" s="36"/>
      <c r="E34" s="36"/>
      <c r="F34" s="36"/>
      <c r="G34" s="36"/>
      <c r="H34" s="36"/>
      <c r="I34" s="36"/>
      <c r="J34" s="36"/>
      <c r="K34" s="36"/>
      <c r="L34" s="36"/>
      <c r="M34" s="36"/>
      <c r="N34" s="36"/>
      <c r="O34" s="36"/>
      <c r="P34" s="36"/>
      <c r="Q34" s="263"/>
      <c r="R34" s="268" t="s">
        <v>145</v>
      </c>
      <c r="S34" s="215"/>
      <c r="T34" s="215"/>
      <c r="U34" s="215"/>
      <c r="V34" s="215"/>
      <c r="W34" s="215"/>
      <c r="X34" s="215"/>
      <c r="Y34" s="273"/>
      <c r="Z34" s="276" t="s">
        <v>145</v>
      </c>
      <c r="AA34" s="276"/>
      <c r="AB34" s="276"/>
      <c r="AC34" s="276"/>
      <c r="AD34" s="279" t="s">
        <v>145</v>
      </c>
      <c r="AE34" s="279"/>
      <c r="AF34" s="279"/>
      <c r="AG34" s="279"/>
      <c r="AH34" s="279"/>
      <c r="AI34" s="279"/>
      <c r="AJ34" s="279"/>
      <c r="AK34" s="279"/>
      <c r="AL34" s="283" t="s">
        <v>145</v>
      </c>
      <c r="AM34" s="235"/>
      <c r="AN34" s="235"/>
      <c r="AO34" s="288"/>
      <c r="AP34" s="96"/>
      <c r="AQ34" s="148" t="s">
        <v>172</v>
      </c>
      <c r="AR34" s="139"/>
      <c r="AS34" s="139"/>
      <c r="AT34" s="139"/>
      <c r="AU34" s="139"/>
      <c r="AV34" s="139"/>
      <c r="AW34" s="139"/>
      <c r="AX34" s="139"/>
      <c r="AY34" s="139"/>
      <c r="AZ34" s="139"/>
      <c r="BA34" s="139"/>
      <c r="BB34" s="139"/>
      <c r="BC34" s="139"/>
      <c r="BD34" s="139"/>
      <c r="BE34" s="139"/>
      <c r="BF34" s="144"/>
      <c r="BG34" s="148" t="s">
        <v>49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104</v>
      </c>
      <c r="CE34" s="36"/>
      <c r="CF34" s="36"/>
      <c r="CG34" s="36"/>
      <c r="CH34" s="36"/>
      <c r="CI34" s="36"/>
      <c r="CJ34" s="36"/>
      <c r="CK34" s="36"/>
      <c r="CL34" s="36"/>
      <c r="CM34" s="36"/>
      <c r="CN34" s="36"/>
      <c r="CO34" s="36"/>
      <c r="CP34" s="36"/>
      <c r="CQ34" s="263"/>
      <c r="CR34" s="268">
        <v>510894</v>
      </c>
      <c r="CS34" s="215"/>
      <c r="CT34" s="215"/>
      <c r="CU34" s="215"/>
      <c r="CV34" s="215"/>
      <c r="CW34" s="215"/>
      <c r="CX34" s="215"/>
      <c r="CY34" s="273"/>
      <c r="CZ34" s="321">
        <v>14.5</v>
      </c>
      <c r="DA34" s="324"/>
      <c r="DB34" s="324"/>
      <c r="DC34" s="328"/>
      <c r="DD34" s="314">
        <v>261232</v>
      </c>
      <c r="DE34" s="215"/>
      <c r="DF34" s="215"/>
      <c r="DG34" s="215"/>
      <c r="DH34" s="215"/>
      <c r="DI34" s="215"/>
      <c r="DJ34" s="215"/>
      <c r="DK34" s="273"/>
      <c r="DL34" s="314">
        <v>240626</v>
      </c>
      <c r="DM34" s="215"/>
      <c r="DN34" s="215"/>
      <c r="DO34" s="215"/>
      <c r="DP34" s="215"/>
      <c r="DQ34" s="215"/>
      <c r="DR34" s="215"/>
      <c r="DS34" s="215"/>
      <c r="DT34" s="215"/>
      <c r="DU34" s="215"/>
      <c r="DV34" s="273"/>
      <c r="DW34" s="283">
        <v>11.1</v>
      </c>
      <c r="DX34" s="347"/>
      <c r="DY34" s="347"/>
      <c r="DZ34" s="347"/>
      <c r="EA34" s="347"/>
      <c r="EB34" s="347"/>
      <c r="EC34" s="350"/>
    </row>
    <row r="35" spans="2:133" ht="11.25" customHeight="1">
      <c r="B35" s="254" t="s">
        <v>189</v>
      </c>
      <c r="C35" s="36"/>
      <c r="D35" s="36"/>
      <c r="E35" s="36"/>
      <c r="F35" s="36"/>
      <c r="G35" s="36"/>
      <c r="H35" s="36"/>
      <c r="I35" s="36"/>
      <c r="J35" s="36"/>
      <c r="K35" s="36"/>
      <c r="L35" s="36"/>
      <c r="M35" s="36"/>
      <c r="N35" s="36"/>
      <c r="O35" s="36"/>
      <c r="P35" s="36"/>
      <c r="Q35" s="263"/>
      <c r="R35" s="268">
        <v>101647</v>
      </c>
      <c r="S35" s="215"/>
      <c r="T35" s="215"/>
      <c r="U35" s="215"/>
      <c r="V35" s="215"/>
      <c r="W35" s="215"/>
      <c r="X35" s="215"/>
      <c r="Y35" s="273"/>
      <c r="Z35" s="276">
        <v>2.7</v>
      </c>
      <c r="AA35" s="276"/>
      <c r="AB35" s="276"/>
      <c r="AC35" s="276"/>
      <c r="AD35" s="279" t="s">
        <v>145</v>
      </c>
      <c r="AE35" s="279"/>
      <c r="AF35" s="279"/>
      <c r="AG35" s="279"/>
      <c r="AH35" s="279"/>
      <c r="AI35" s="279"/>
      <c r="AJ35" s="279"/>
      <c r="AK35" s="279"/>
      <c r="AL35" s="283" t="s">
        <v>145</v>
      </c>
      <c r="AM35" s="235"/>
      <c r="AN35" s="235"/>
      <c r="AO35" s="288"/>
      <c r="AP35" s="96"/>
      <c r="AQ35" s="253" t="s">
        <v>368</v>
      </c>
      <c r="AR35" s="259"/>
      <c r="AS35" s="259"/>
      <c r="AT35" s="259"/>
      <c r="AU35" s="259"/>
      <c r="AV35" s="259"/>
      <c r="AW35" s="259"/>
      <c r="AX35" s="259"/>
      <c r="AY35" s="262"/>
      <c r="AZ35" s="267">
        <v>369330</v>
      </c>
      <c r="BA35" s="270"/>
      <c r="BB35" s="270"/>
      <c r="BC35" s="270"/>
      <c r="BD35" s="270"/>
      <c r="BE35" s="270"/>
      <c r="BF35" s="303"/>
      <c r="BG35" s="253" t="s">
        <v>392</v>
      </c>
      <c r="BH35" s="259"/>
      <c r="BI35" s="259"/>
      <c r="BJ35" s="259"/>
      <c r="BK35" s="259"/>
      <c r="BL35" s="259"/>
      <c r="BM35" s="259"/>
      <c r="BN35" s="259"/>
      <c r="BO35" s="259"/>
      <c r="BP35" s="259"/>
      <c r="BQ35" s="259"/>
      <c r="BR35" s="259"/>
      <c r="BS35" s="259"/>
      <c r="BT35" s="259"/>
      <c r="BU35" s="262"/>
      <c r="BV35" s="267">
        <v>55511</v>
      </c>
      <c r="BW35" s="270"/>
      <c r="BX35" s="270"/>
      <c r="BY35" s="270"/>
      <c r="BZ35" s="270"/>
      <c r="CA35" s="270"/>
      <c r="CB35" s="303"/>
      <c r="CD35" s="254" t="s">
        <v>321</v>
      </c>
      <c r="CE35" s="36"/>
      <c r="CF35" s="36"/>
      <c r="CG35" s="36"/>
      <c r="CH35" s="36"/>
      <c r="CI35" s="36"/>
      <c r="CJ35" s="36"/>
      <c r="CK35" s="36"/>
      <c r="CL35" s="36"/>
      <c r="CM35" s="36"/>
      <c r="CN35" s="36"/>
      <c r="CO35" s="36"/>
      <c r="CP35" s="36"/>
      <c r="CQ35" s="263"/>
      <c r="CR35" s="268">
        <v>133883</v>
      </c>
      <c r="CS35" s="301"/>
      <c r="CT35" s="301"/>
      <c r="CU35" s="301"/>
      <c r="CV35" s="301"/>
      <c r="CW35" s="301"/>
      <c r="CX35" s="301"/>
      <c r="CY35" s="318"/>
      <c r="CZ35" s="321">
        <v>3.8</v>
      </c>
      <c r="DA35" s="324"/>
      <c r="DB35" s="324"/>
      <c r="DC35" s="328"/>
      <c r="DD35" s="314">
        <v>133883</v>
      </c>
      <c r="DE35" s="301"/>
      <c r="DF35" s="301"/>
      <c r="DG35" s="301"/>
      <c r="DH35" s="301"/>
      <c r="DI35" s="301"/>
      <c r="DJ35" s="301"/>
      <c r="DK35" s="318"/>
      <c r="DL35" s="314">
        <v>92980</v>
      </c>
      <c r="DM35" s="301"/>
      <c r="DN35" s="301"/>
      <c r="DO35" s="301"/>
      <c r="DP35" s="301"/>
      <c r="DQ35" s="301"/>
      <c r="DR35" s="301"/>
      <c r="DS35" s="301"/>
      <c r="DT35" s="301"/>
      <c r="DU35" s="301"/>
      <c r="DV35" s="318"/>
      <c r="DW35" s="283">
        <v>4.3</v>
      </c>
      <c r="DX35" s="347"/>
      <c r="DY35" s="347"/>
      <c r="DZ35" s="347"/>
      <c r="EA35" s="347"/>
      <c r="EB35" s="347"/>
      <c r="EC35" s="350"/>
    </row>
    <row r="36" spans="2:133" ht="11.25" customHeight="1">
      <c r="B36" s="256" t="s">
        <v>393</v>
      </c>
      <c r="C36" s="261"/>
      <c r="D36" s="261"/>
      <c r="E36" s="261"/>
      <c r="F36" s="261"/>
      <c r="G36" s="261"/>
      <c r="H36" s="261"/>
      <c r="I36" s="261"/>
      <c r="J36" s="261"/>
      <c r="K36" s="261"/>
      <c r="L36" s="261"/>
      <c r="M36" s="261"/>
      <c r="N36" s="261"/>
      <c r="O36" s="261"/>
      <c r="P36" s="261"/>
      <c r="Q36" s="265"/>
      <c r="R36" s="269">
        <v>3737380</v>
      </c>
      <c r="S36" s="271"/>
      <c r="T36" s="271"/>
      <c r="U36" s="271"/>
      <c r="V36" s="271"/>
      <c r="W36" s="271"/>
      <c r="X36" s="271"/>
      <c r="Y36" s="274"/>
      <c r="Z36" s="277">
        <v>100</v>
      </c>
      <c r="AA36" s="277"/>
      <c r="AB36" s="277"/>
      <c r="AC36" s="277"/>
      <c r="AD36" s="280">
        <v>2064524</v>
      </c>
      <c r="AE36" s="280"/>
      <c r="AF36" s="280"/>
      <c r="AG36" s="280"/>
      <c r="AH36" s="280"/>
      <c r="AI36" s="280"/>
      <c r="AJ36" s="280"/>
      <c r="AK36" s="280"/>
      <c r="AL36" s="284">
        <v>100</v>
      </c>
      <c r="AM36" s="286"/>
      <c r="AN36" s="286"/>
      <c r="AO36" s="289"/>
      <c r="AQ36" s="295" t="s">
        <v>394</v>
      </c>
      <c r="AR36" s="198"/>
      <c r="AS36" s="198"/>
      <c r="AT36" s="198"/>
      <c r="AU36" s="198"/>
      <c r="AV36" s="198"/>
      <c r="AW36" s="198"/>
      <c r="AX36" s="198"/>
      <c r="AY36" s="299"/>
      <c r="AZ36" s="268">
        <v>103759</v>
      </c>
      <c r="BA36" s="215"/>
      <c r="BB36" s="215"/>
      <c r="BC36" s="215"/>
      <c r="BD36" s="301"/>
      <c r="BE36" s="301"/>
      <c r="BF36" s="304"/>
      <c r="BG36" s="254" t="s">
        <v>292</v>
      </c>
      <c r="BH36" s="36"/>
      <c r="BI36" s="36"/>
      <c r="BJ36" s="36"/>
      <c r="BK36" s="36"/>
      <c r="BL36" s="36"/>
      <c r="BM36" s="36"/>
      <c r="BN36" s="36"/>
      <c r="BO36" s="36"/>
      <c r="BP36" s="36"/>
      <c r="BQ36" s="36"/>
      <c r="BR36" s="36"/>
      <c r="BS36" s="36"/>
      <c r="BT36" s="36"/>
      <c r="BU36" s="263"/>
      <c r="BV36" s="268">
        <v>47536</v>
      </c>
      <c r="BW36" s="215"/>
      <c r="BX36" s="215"/>
      <c r="BY36" s="215"/>
      <c r="BZ36" s="215"/>
      <c r="CA36" s="215"/>
      <c r="CB36" s="316"/>
      <c r="CD36" s="254" t="s">
        <v>396</v>
      </c>
      <c r="CE36" s="36"/>
      <c r="CF36" s="36"/>
      <c r="CG36" s="36"/>
      <c r="CH36" s="36"/>
      <c r="CI36" s="36"/>
      <c r="CJ36" s="36"/>
      <c r="CK36" s="36"/>
      <c r="CL36" s="36"/>
      <c r="CM36" s="36"/>
      <c r="CN36" s="36"/>
      <c r="CO36" s="36"/>
      <c r="CP36" s="36"/>
      <c r="CQ36" s="263"/>
      <c r="CR36" s="268">
        <v>361222</v>
      </c>
      <c r="CS36" s="215"/>
      <c r="CT36" s="215"/>
      <c r="CU36" s="215"/>
      <c r="CV36" s="215"/>
      <c r="CW36" s="215"/>
      <c r="CX36" s="215"/>
      <c r="CY36" s="273"/>
      <c r="CZ36" s="321">
        <v>10.199999999999999</v>
      </c>
      <c r="DA36" s="324"/>
      <c r="DB36" s="324"/>
      <c r="DC36" s="328"/>
      <c r="DD36" s="314">
        <v>204246</v>
      </c>
      <c r="DE36" s="215"/>
      <c r="DF36" s="215"/>
      <c r="DG36" s="215"/>
      <c r="DH36" s="215"/>
      <c r="DI36" s="215"/>
      <c r="DJ36" s="215"/>
      <c r="DK36" s="273"/>
      <c r="DL36" s="314">
        <v>173678</v>
      </c>
      <c r="DM36" s="215"/>
      <c r="DN36" s="215"/>
      <c r="DO36" s="215"/>
      <c r="DP36" s="215"/>
      <c r="DQ36" s="215"/>
      <c r="DR36" s="215"/>
      <c r="DS36" s="215"/>
      <c r="DT36" s="215"/>
      <c r="DU36" s="215"/>
      <c r="DV36" s="273"/>
      <c r="DW36" s="283">
        <v>8</v>
      </c>
      <c r="DX36" s="347"/>
      <c r="DY36" s="347"/>
      <c r="DZ36" s="347"/>
      <c r="EA36" s="347"/>
      <c r="EB36" s="347"/>
      <c r="EC36" s="350"/>
    </row>
    <row r="37" spans="2:133" ht="11.25" customHeight="1">
      <c r="AQ37" s="295" t="s">
        <v>397</v>
      </c>
      <c r="AR37" s="198"/>
      <c r="AS37" s="198"/>
      <c r="AT37" s="198"/>
      <c r="AU37" s="198"/>
      <c r="AV37" s="198"/>
      <c r="AW37" s="198"/>
      <c r="AX37" s="198"/>
      <c r="AY37" s="299"/>
      <c r="AZ37" s="268">
        <v>38814</v>
      </c>
      <c r="BA37" s="215"/>
      <c r="BB37" s="215"/>
      <c r="BC37" s="215"/>
      <c r="BD37" s="301"/>
      <c r="BE37" s="301"/>
      <c r="BF37" s="304"/>
      <c r="BG37" s="254" t="s">
        <v>398</v>
      </c>
      <c r="BH37" s="36"/>
      <c r="BI37" s="36"/>
      <c r="BJ37" s="36"/>
      <c r="BK37" s="36"/>
      <c r="BL37" s="36"/>
      <c r="BM37" s="36"/>
      <c r="BN37" s="36"/>
      <c r="BO37" s="36"/>
      <c r="BP37" s="36"/>
      <c r="BQ37" s="36"/>
      <c r="BR37" s="36"/>
      <c r="BS37" s="36"/>
      <c r="BT37" s="36"/>
      <c r="BU37" s="263"/>
      <c r="BV37" s="268">
        <v>415</v>
      </c>
      <c r="BW37" s="215"/>
      <c r="BX37" s="215"/>
      <c r="BY37" s="215"/>
      <c r="BZ37" s="215"/>
      <c r="CA37" s="215"/>
      <c r="CB37" s="316"/>
      <c r="CD37" s="254" t="s">
        <v>150</v>
      </c>
      <c r="CE37" s="36"/>
      <c r="CF37" s="36"/>
      <c r="CG37" s="36"/>
      <c r="CH37" s="36"/>
      <c r="CI37" s="36"/>
      <c r="CJ37" s="36"/>
      <c r="CK37" s="36"/>
      <c r="CL37" s="36"/>
      <c r="CM37" s="36"/>
      <c r="CN37" s="36"/>
      <c r="CO37" s="36"/>
      <c r="CP37" s="36"/>
      <c r="CQ37" s="263"/>
      <c r="CR37" s="268">
        <v>112102</v>
      </c>
      <c r="CS37" s="301"/>
      <c r="CT37" s="301"/>
      <c r="CU37" s="301"/>
      <c r="CV37" s="301"/>
      <c r="CW37" s="301"/>
      <c r="CX37" s="301"/>
      <c r="CY37" s="318"/>
      <c r="CZ37" s="321">
        <v>3.2</v>
      </c>
      <c r="DA37" s="324"/>
      <c r="DB37" s="324"/>
      <c r="DC37" s="328"/>
      <c r="DD37" s="314">
        <v>99202</v>
      </c>
      <c r="DE37" s="301"/>
      <c r="DF37" s="301"/>
      <c r="DG37" s="301"/>
      <c r="DH37" s="301"/>
      <c r="DI37" s="301"/>
      <c r="DJ37" s="301"/>
      <c r="DK37" s="318"/>
      <c r="DL37" s="314">
        <v>95631</v>
      </c>
      <c r="DM37" s="301"/>
      <c r="DN37" s="301"/>
      <c r="DO37" s="301"/>
      <c r="DP37" s="301"/>
      <c r="DQ37" s="301"/>
      <c r="DR37" s="301"/>
      <c r="DS37" s="301"/>
      <c r="DT37" s="301"/>
      <c r="DU37" s="301"/>
      <c r="DV37" s="318"/>
      <c r="DW37" s="283">
        <v>4.4000000000000004</v>
      </c>
      <c r="DX37" s="347"/>
      <c r="DY37" s="347"/>
      <c r="DZ37" s="347"/>
      <c r="EA37" s="347"/>
      <c r="EB37" s="347"/>
      <c r="EC37" s="350"/>
    </row>
    <row r="38" spans="2:133" ht="11.25" customHeight="1">
      <c r="AQ38" s="295" t="s">
        <v>98</v>
      </c>
      <c r="AR38" s="198"/>
      <c r="AS38" s="198"/>
      <c r="AT38" s="198"/>
      <c r="AU38" s="198"/>
      <c r="AV38" s="198"/>
      <c r="AW38" s="198"/>
      <c r="AX38" s="198"/>
      <c r="AY38" s="299"/>
      <c r="AZ38" s="268" t="s">
        <v>145</v>
      </c>
      <c r="BA38" s="215"/>
      <c r="BB38" s="215"/>
      <c r="BC38" s="215"/>
      <c r="BD38" s="301"/>
      <c r="BE38" s="301"/>
      <c r="BF38" s="304"/>
      <c r="BG38" s="254" t="s">
        <v>283</v>
      </c>
      <c r="BH38" s="36"/>
      <c r="BI38" s="36"/>
      <c r="BJ38" s="36"/>
      <c r="BK38" s="36"/>
      <c r="BL38" s="36"/>
      <c r="BM38" s="36"/>
      <c r="BN38" s="36"/>
      <c r="BO38" s="36"/>
      <c r="BP38" s="36"/>
      <c r="BQ38" s="36"/>
      <c r="BR38" s="36"/>
      <c r="BS38" s="36"/>
      <c r="BT38" s="36"/>
      <c r="BU38" s="263"/>
      <c r="BV38" s="268">
        <v>653</v>
      </c>
      <c r="BW38" s="215"/>
      <c r="BX38" s="215"/>
      <c r="BY38" s="215"/>
      <c r="BZ38" s="215"/>
      <c r="CA38" s="215"/>
      <c r="CB38" s="316"/>
      <c r="CD38" s="254" t="s">
        <v>263</v>
      </c>
      <c r="CE38" s="36"/>
      <c r="CF38" s="36"/>
      <c r="CG38" s="36"/>
      <c r="CH38" s="36"/>
      <c r="CI38" s="36"/>
      <c r="CJ38" s="36"/>
      <c r="CK38" s="36"/>
      <c r="CL38" s="36"/>
      <c r="CM38" s="36"/>
      <c r="CN38" s="36"/>
      <c r="CO38" s="36"/>
      <c r="CP38" s="36"/>
      <c r="CQ38" s="263"/>
      <c r="CR38" s="268">
        <v>369330</v>
      </c>
      <c r="CS38" s="215"/>
      <c r="CT38" s="215"/>
      <c r="CU38" s="215"/>
      <c r="CV38" s="215"/>
      <c r="CW38" s="215"/>
      <c r="CX38" s="215"/>
      <c r="CY38" s="273"/>
      <c r="CZ38" s="321">
        <v>10.5</v>
      </c>
      <c r="DA38" s="324"/>
      <c r="DB38" s="324"/>
      <c r="DC38" s="328"/>
      <c r="DD38" s="314">
        <v>344108</v>
      </c>
      <c r="DE38" s="215"/>
      <c r="DF38" s="215"/>
      <c r="DG38" s="215"/>
      <c r="DH38" s="215"/>
      <c r="DI38" s="215"/>
      <c r="DJ38" s="215"/>
      <c r="DK38" s="273"/>
      <c r="DL38" s="314">
        <v>200641</v>
      </c>
      <c r="DM38" s="215"/>
      <c r="DN38" s="215"/>
      <c r="DO38" s="215"/>
      <c r="DP38" s="215"/>
      <c r="DQ38" s="215"/>
      <c r="DR38" s="215"/>
      <c r="DS38" s="215"/>
      <c r="DT38" s="215"/>
      <c r="DU38" s="215"/>
      <c r="DV38" s="273"/>
      <c r="DW38" s="283">
        <v>9.3000000000000007</v>
      </c>
      <c r="DX38" s="347"/>
      <c r="DY38" s="347"/>
      <c r="DZ38" s="347"/>
      <c r="EA38" s="347"/>
      <c r="EB38" s="347"/>
      <c r="EC38" s="350"/>
    </row>
    <row r="39" spans="2:133" ht="11.25" customHeight="1">
      <c r="AQ39" s="295" t="s">
        <v>399</v>
      </c>
      <c r="AR39" s="198"/>
      <c r="AS39" s="198"/>
      <c r="AT39" s="198"/>
      <c r="AU39" s="198"/>
      <c r="AV39" s="198"/>
      <c r="AW39" s="198"/>
      <c r="AX39" s="198"/>
      <c r="AY39" s="299"/>
      <c r="AZ39" s="268" t="s">
        <v>145</v>
      </c>
      <c r="BA39" s="215"/>
      <c r="BB39" s="215"/>
      <c r="BC39" s="215"/>
      <c r="BD39" s="301"/>
      <c r="BE39" s="301"/>
      <c r="BF39" s="304"/>
      <c r="BG39" s="292" t="s">
        <v>220</v>
      </c>
      <c r="BH39" s="29"/>
      <c r="BI39" s="29"/>
      <c r="BJ39" s="29"/>
      <c r="BK39" s="29"/>
      <c r="BL39" s="29"/>
      <c r="BM39" s="36" t="s">
        <v>205</v>
      </c>
      <c r="BN39" s="36"/>
      <c r="BO39" s="36"/>
      <c r="BP39" s="36"/>
      <c r="BQ39" s="36"/>
      <c r="BR39" s="36"/>
      <c r="BS39" s="36"/>
      <c r="BT39" s="36"/>
      <c r="BU39" s="263"/>
      <c r="BV39" s="268">
        <v>76</v>
      </c>
      <c r="BW39" s="215"/>
      <c r="BX39" s="215"/>
      <c r="BY39" s="215"/>
      <c r="BZ39" s="215"/>
      <c r="CA39" s="215"/>
      <c r="CB39" s="316"/>
      <c r="CD39" s="254" t="s">
        <v>5</v>
      </c>
      <c r="CE39" s="36"/>
      <c r="CF39" s="36"/>
      <c r="CG39" s="36"/>
      <c r="CH39" s="36"/>
      <c r="CI39" s="36"/>
      <c r="CJ39" s="36"/>
      <c r="CK39" s="36"/>
      <c r="CL39" s="36"/>
      <c r="CM39" s="36"/>
      <c r="CN39" s="36"/>
      <c r="CO39" s="36"/>
      <c r="CP39" s="36"/>
      <c r="CQ39" s="263"/>
      <c r="CR39" s="268">
        <v>398241</v>
      </c>
      <c r="CS39" s="301"/>
      <c r="CT39" s="301"/>
      <c r="CU39" s="301"/>
      <c r="CV39" s="301"/>
      <c r="CW39" s="301"/>
      <c r="CX39" s="301"/>
      <c r="CY39" s="318"/>
      <c r="CZ39" s="321">
        <v>11.3</v>
      </c>
      <c r="DA39" s="324"/>
      <c r="DB39" s="324"/>
      <c r="DC39" s="328"/>
      <c r="DD39" s="314">
        <v>372500</v>
      </c>
      <c r="DE39" s="301"/>
      <c r="DF39" s="301"/>
      <c r="DG39" s="301"/>
      <c r="DH39" s="301"/>
      <c r="DI39" s="301"/>
      <c r="DJ39" s="301"/>
      <c r="DK39" s="318"/>
      <c r="DL39" s="314" t="s">
        <v>145</v>
      </c>
      <c r="DM39" s="301"/>
      <c r="DN39" s="301"/>
      <c r="DO39" s="301"/>
      <c r="DP39" s="301"/>
      <c r="DQ39" s="301"/>
      <c r="DR39" s="301"/>
      <c r="DS39" s="301"/>
      <c r="DT39" s="301"/>
      <c r="DU39" s="301"/>
      <c r="DV39" s="318"/>
      <c r="DW39" s="283" t="s">
        <v>145</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400</v>
      </c>
      <c r="AR40" s="198"/>
      <c r="AS40" s="198"/>
      <c r="AT40" s="198"/>
      <c r="AU40" s="198"/>
      <c r="AV40" s="198"/>
      <c r="AW40" s="198"/>
      <c r="AX40" s="198"/>
      <c r="AY40" s="299"/>
      <c r="AZ40" s="268">
        <v>74688</v>
      </c>
      <c r="BA40" s="215"/>
      <c r="BB40" s="215"/>
      <c r="BC40" s="215"/>
      <c r="BD40" s="301"/>
      <c r="BE40" s="301"/>
      <c r="BF40" s="304"/>
      <c r="BG40" s="292"/>
      <c r="BH40" s="29"/>
      <c r="BI40" s="29"/>
      <c r="BJ40" s="29"/>
      <c r="BK40" s="29"/>
      <c r="BL40" s="29"/>
      <c r="BM40" s="36" t="s">
        <v>362</v>
      </c>
      <c r="BN40" s="36"/>
      <c r="BO40" s="36"/>
      <c r="BP40" s="36"/>
      <c r="BQ40" s="36"/>
      <c r="BR40" s="36"/>
      <c r="BS40" s="36"/>
      <c r="BT40" s="36"/>
      <c r="BU40" s="263"/>
      <c r="BV40" s="268">
        <v>100</v>
      </c>
      <c r="BW40" s="215"/>
      <c r="BX40" s="215"/>
      <c r="BY40" s="215"/>
      <c r="BZ40" s="215"/>
      <c r="CA40" s="215"/>
      <c r="CB40" s="316"/>
      <c r="CD40" s="254" t="s">
        <v>401</v>
      </c>
      <c r="CE40" s="36"/>
      <c r="CF40" s="36"/>
      <c r="CG40" s="36"/>
      <c r="CH40" s="36"/>
      <c r="CI40" s="36"/>
      <c r="CJ40" s="36"/>
      <c r="CK40" s="36"/>
      <c r="CL40" s="36"/>
      <c r="CM40" s="36"/>
      <c r="CN40" s="36"/>
      <c r="CO40" s="36"/>
      <c r="CP40" s="36"/>
      <c r="CQ40" s="263"/>
      <c r="CR40" s="268">
        <v>21480</v>
      </c>
      <c r="CS40" s="215"/>
      <c r="CT40" s="215"/>
      <c r="CU40" s="215"/>
      <c r="CV40" s="215"/>
      <c r="CW40" s="215"/>
      <c r="CX40" s="215"/>
      <c r="CY40" s="273"/>
      <c r="CZ40" s="321">
        <v>0.6</v>
      </c>
      <c r="DA40" s="324"/>
      <c r="DB40" s="324"/>
      <c r="DC40" s="328"/>
      <c r="DD40" s="314">
        <v>1222</v>
      </c>
      <c r="DE40" s="215"/>
      <c r="DF40" s="215"/>
      <c r="DG40" s="215"/>
      <c r="DH40" s="215"/>
      <c r="DI40" s="215"/>
      <c r="DJ40" s="215"/>
      <c r="DK40" s="273"/>
      <c r="DL40" s="314" t="s">
        <v>145</v>
      </c>
      <c r="DM40" s="215"/>
      <c r="DN40" s="215"/>
      <c r="DO40" s="215"/>
      <c r="DP40" s="215"/>
      <c r="DQ40" s="215"/>
      <c r="DR40" s="215"/>
      <c r="DS40" s="215"/>
      <c r="DT40" s="215"/>
      <c r="DU40" s="215"/>
      <c r="DV40" s="273"/>
      <c r="DW40" s="283" t="s">
        <v>145</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402</v>
      </c>
      <c r="AR41" s="261"/>
      <c r="AS41" s="261"/>
      <c r="AT41" s="261"/>
      <c r="AU41" s="261"/>
      <c r="AV41" s="261"/>
      <c r="AW41" s="261"/>
      <c r="AX41" s="261"/>
      <c r="AY41" s="265"/>
      <c r="AZ41" s="269">
        <v>152069</v>
      </c>
      <c r="BA41" s="271"/>
      <c r="BB41" s="271"/>
      <c r="BC41" s="271"/>
      <c r="BD41" s="300"/>
      <c r="BE41" s="300"/>
      <c r="BF41" s="305"/>
      <c r="BG41" s="175"/>
      <c r="BH41" s="178"/>
      <c r="BI41" s="178"/>
      <c r="BJ41" s="178"/>
      <c r="BK41" s="178"/>
      <c r="BL41" s="178"/>
      <c r="BM41" s="261" t="s">
        <v>357</v>
      </c>
      <c r="BN41" s="261"/>
      <c r="BO41" s="261"/>
      <c r="BP41" s="261"/>
      <c r="BQ41" s="261"/>
      <c r="BR41" s="261"/>
      <c r="BS41" s="261"/>
      <c r="BT41" s="261"/>
      <c r="BU41" s="265"/>
      <c r="BV41" s="269">
        <v>351</v>
      </c>
      <c r="BW41" s="271"/>
      <c r="BX41" s="271"/>
      <c r="BY41" s="271"/>
      <c r="BZ41" s="271"/>
      <c r="CA41" s="271"/>
      <c r="CB41" s="317"/>
      <c r="CD41" s="254" t="s">
        <v>403</v>
      </c>
      <c r="CE41" s="36"/>
      <c r="CF41" s="36"/>
      <c r="CG41" s="36"/>
      <c r="CH41" s="36"/>
      <c r="CI41" s="36"/>
      <c r="CJ41" s="36"/>
      <c r="CK41" s="36"/>
      <c r="CL41" s="36"/>
      <c r="CM41" s="36"/>
      <c r="CN41" s="36"/>
      <c r="CO41" s="36"/>
      <c r="CP41" s="36"/>
      <c r="CQ41" s="263"/>
      <c r="CR41" s="268" t="s">
        <v>145</v>
      </c>
      <c r="CS41" s="301"/>
      <c r="CT41" s="301"/>
      <c r="CU41" s="301"/>
      <c r="CV41" s="301"/>
      <c r="CW41" s="301"/>
      <c r="CX41" s="301"/>
      <c r="CY41" s="318"/>
      <c r="CZ41" s="321" t="s">
        <v>145</v>
      </c>
      <c r="DA41" s="324"/>
      <c r="DB41" s="324"/>
      <c r="DC41" s="328"/>
      <c r="DD41" s="314" t="s">
        <v>145</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54" t="s">
        <v>405</v>
      </c>
      <c r="CE42" s="36"/>
      <c r="CF42" s="36"/>
      <c r="CG42" s="36"/>
      <c r="CH42" s="36"/>
      <c r="CI42" s="36"/>
      <c r="CJ42" s="36"/>
      <c r="CK42" s="36"/>
      <c r="CL42" s="36"/>
      <c r="CM42" s="36"/>
      <c r="CN42" s="36"/>
      <c r="CO42" s="36"/>
      <c r="CP42" s="36"/>
      <c r="CQ42" s="263"/>
      <c r="CR42" s="268">
        <v>842831</v>
      </c>
      <c r="CS42" s="215"/>
      <c r="CT42" s="215"/>
      <c r="CU42" s="215"/>
      <c r="CV42" s="215"/>
      <c r="CW42" s="215"/>
      <c r="CX42" s="215"/>
      <c r="CY42" s="273"/>
      <c r="CZ42" s="321">
        <v>23.9</v>
      </c>
      <c r="DA42" s="325"/>
      <c r="DB42" s="325"/>
      <c r="DC42" s="329"/>
      <c r="DD42" s="314">
        <v>165058</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255</v>
      </c>
      <c r="CE43" s="36"/>
      <c r="CF43" s="36"/>
      <c r="CG43" s="36"/>
      <c r="CH43" s="36"/>
      <c r="CI43" s="36"/>
      <c r="CJ43" s="36"/>
      <c r="CK43" s="36"/>
      <c r="CL43" s="36"/>
      <c r="CM43" s="36"/>
      <c r="CN43" s="36"/>
      <c r="CO43" s="36"/>
      <c r="CP43" s="36"/>
      <c r="CQ43" s="263"/>
      <c r="CR43" s="268">
        <v>12506</v>
      </c>
      <c r="CS43" s="301"/>
      <c r="CT43" s="301"/>
      <c r="CU43" s="301"/>
      <c r="CV43" s="301"/>
      <c r="CW43" s="301"/>
      <c r="CX43" s="301"/>
      <c r="CY43" s="318"/>
      <c r="CZ43" s="321">
        <v>0.4</v>
      </c>
      <c r="DA43" s="324"/>
      <c r="DB43" s="324"/>
      <c r="DC43" s="328"/>
      <c r="DD43" s="314">
        <v>12506</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348</v>
      </c>
      <c r="CD44" s="133" t="s">
        <v>372</v>
      </c>
      <c r="CE44" s="42"/>
      <c r="CF44" s="254" t="s">
        <v>180</v>
      </c>
      <c r="CG44" s="36"/>
      <c r="CH44" s="36"/>
      <c r="CI44" s="36"/>
      <c r="CJ44" s="36"/>
      <c r="CK44" s="36"/>
      <c r="CL44" s="36"/>
      <c r="CM44" s="36"/>
      <c r="CN44" s="36"/>
      <c r="CO44" s="36"/>
      <c r="CP44" s="36"/>
      <c r="CQ44" s="263"/>
      <c r="CR44" s="268">
        <v>743437</v>
      </c>
      <c r="CS44" s="215"/>
      <c r="CT44" s="215"/>
      <c r="CU44" s="215"/>
      <c r="CV44" s="215"/>
      <c r="CW44" s="215"/>
      <c r="CX44" s="215"/>
      <c r="CY44" s="273"/>
      <c r="CZ44" s="321">
        <v>21.1</v>
      </c>
      <c r="DA44" s="325"/>
      <c r="DB44" s="325"/>
      <c r="DC44" s="329"/>
      <c r="DD44" s="314">
        <v>134912</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406</v>
      </c>
      <c r="CG45" s="36"/>
      <c r="CH45" s="36"/>
      <c r="CI45" s="36"/>
      <c r="CJ45" s="36"/>
      <c r="CK45" s="36"/>
      <c r="CL45" s="36"/>
      <c r="CM45" s="36"/>
      <c r="CN45" s="36"/>
      <c r="CO45" s="36"/>
      <c r="CP45" s="36"/>
      <c r="CQ45" s="263"/>
      <c r="CR45" s="268">
        <v>481224</v>
      </c>
      <c r="CS45" s="301"/>
      <c r="CT45" s="301"/>
      <c r="CU45" s="301"/>
      <c r="CV45" s="301"/>
      <c r="CW45" s="301"/>
      <c r="CX45" s="301"/>
      <c r="CY45" s="318"/>
      <c r="CZ45" s="321">
        <v>13.6</v>
      </c>
      <c r="DA45" s="324"/>
      <c r="DB45" s="324"/>
      <c r="DC45" s="328"/>
      <c r="DD45" s="314">
        <v>9449</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261</v>
      </c>
      <c r="CG46" s="36"/>
      <c r="CH46" s="36"/>
      <c r="CI46" s="36"/>
      <c r="CJ46" s="36"/>
      <c r="CK46" s="36"/>
      <c r="CL46" s="36"/>
      <c r="CM46" s="36"/>
      <c r="CN46" s="36"/>
      <c r="CO46" s="36"/>
      <c r="CP46" s="36"/>
      <c r="CQ46" s="263"/>
      <c r="CR46" s="268">
        <v>260294</v>
      </c>
      <c r="CS46" s="215"/>
      <c r="CT46" s="215"/>
      <c r="CU46" s="215"/>
      <c r="CV46" s="215"/>
      <c r="CW46" s="215"/>
      <c r="CX46" s="215"/>
      <c r="CY46" s="273"/>
      <c r="CZ46" s="321">
        <v>7.4</v>
      </c>
      <c r="DA46" s="325"/>
      <c r="DB46" s="325"/>
      <c r="DC46" s="329"/>
      <c r="DD46" s="314">
        <v>123544</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407</v>
      </c>
      <c r="CG47" s="36"/>
      <c r="CH47" s="36"/>
      <c r="CI47" s="36"/>
      <c r="CJ47" s="36"/>
      <c r="CK47" s="36"/>
      <c r="CL47" s="36"/>
      <c r="CM47" s="36"/>
      <c r="CN47" s="36"/>
      <c r="CO47" s="36"/>
      <c r="CP47" s="36"/>
      <c r="CQ47" s="263"/>
      <c r="CR47" s="268">
        <v>99394</v>
      </c>
      <c r="CS47" s="301"/>
      <c r="CT47" s="301"/>
      <c r="CU47" s="301"/>
      <c r="CV47" s="301"/>
      <c r="CW47" s="301"/>
      <c r="CX47" s="301"/>
      <c r="CY47" s="318"/>
      <c r="CZ47" s="321">
        <v>2.8</v>
      </c>
      <c r="DA47" s="324"/>
      <c r="DB47" s="324"/>
      <c r="DC47" s="328"/>
      <c r="DD47" s="314">
        <v>30146</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69</v>
      </c>
      <c r="CG48" s="36"/>
      <c r="CH48" s="36"/>
      <c r="CI48" s="36"/>
      <c r="CJ48" s="36"/>
      <c r="CK48" s="36"/>
      <c r="CL48" s="36"/>
      <c r="CM48" s="36"/>
      <c r="CN48" s="36"/>
      <c r="CO48" s="36"/>
      <c r="CP48" s="36"/>
      <c r="CQ48" s="263"/>
      <c r="CR48" s="268" t="s">
        <v>145</v>
      </c>
      <c r="CS48" s="215"/>
      <c r="CT48" s="215"/>
      <c r="CU48" s="215"/>
      <c r="CV48" s="215"/>
      <c r="CW48" s="215"/>
      <c r="CX48" s="215"/>
      <c r="CY48" s="273"/>
      <c r="CZ48" s="321" t="s">
        <v>145</v>
      </c>
      <c r="DA48" s="325"/>
      <c r="DB48" s="325"/>
      <c r="DC48" s="329"/>
      <c r="DD48" s="314" t="s">
        <v>145</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6</v>
      </c>
      <c r="CE49" s="261"/>
      <c r="CF49" s="261"/>
      <c r="CG49" s="261"/>
      <c r="CH49" s="261"/>
      <c r="CI49" s="261"/>
      <c r="CJ49" s="261"/>
      <c r="CK49" s="261"/>
      <c r="CL49" s="261"/>
      <c r="CM49" s="261"/>
      <c r="CN49" s="261"/>
      <c r="CO49" s="261"/>
      <c r="CP49" s="261"/>
      <c r="CQ49" s="265"/>
      <c r="CR49" s="269">
        <v>3528374</v>
      </c>
      <c r="CS49" s="300"/>
      <c r="CT49" s="300"/>
      <c r="CU49" s="300"/>
      <c r="CV49" s="300"/>
      <c r="CW49" s="300"/>
      <c r="CX49" s="300"/>
      <c r="CY49" s="319"/>
      <c r="CZ49" s="322">
        <v>100</v>
      </c>
      <c r="DA49" s="326"/>
      <c r="DB49" s="326"/>
      <c r="DC49" s="330"/>
      <c r="DD49" s="332">
        <v>2320580</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0"/>
      <c r="DQ1" s="721"/>
      <c r="DR1" s="721"/>
      <c r="DS1" s="721"/>
      <c r="DT1" s="721"/>
      <c r="DU1" s="721"/>
      <c r="DV1" s="721"/>
      <c r="DW1" s="721"/>
      <c r="DX1" s="721"/>
      <c r="DY1" s="721"/>
      <c r="DZ1" s="721"/>
      <c r="EA1" s="357"/>
    </row>
    <row r="2" spans="1:131" s="355" customFormat="1" ht="26.25" customHeight="1">
      <c r="A2" s="359" t="s">
        <v>408</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5" t="s">
        <v>106</v>
      </c>
      <c r="DK2" s="716"/>
      <c r="DL2" s="716"/>
      <c r="DM2" s="716"/>
      <c r="DN2" s="716"/>
      <c r="DO2" s="719"/>
      <c r="DP2" s="390"/>
      <c r="DQ2" s="715" t="s">
        <v>284</v>
      </c>
      <c r="DR2" s="716"/>
      <c r="DS2" s="716"/>
      <c r="DT2" s="716"/>
      <c r="DU2" s="716"/>
      <c r="DV2" s="716"/>
      <c r="DW2" s="716"/>
      <c r="DX2" s="716"/>
      <c r="DY2" s="716"/>
      <c r="DZ2" s="719"/>
      <c r="EA2" s="735"/>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63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410</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168</v>
      </c>
      <c r="B5" s="391"/>
      <c r="C5" s="391"/>
      <c r="D5" s="391"/>
      <c r="E5" s="391"/>
      <c r="F5" s="391"/>
      <c r="G5" s="391"/>
      <c r="H5" s="391"/>
      <c r="I5" s="391"/>
      <c r="J5" s="391"/>
      <c r="K5" s="391"/>
      <c r="L5" s="391"/>
      <c r="M5" s="391"/>
      <c r="N5" s="391"/>
      <c r="O5" s="391"/>
      <c r="P5" s="427"/>
      <c r="Q5" s="433" t="s">
        <v>233</v>
      </c>
      <c r="R5" s="445"/>
      <c r="S5" s="445"/>
      <c r="T5" s="445"/>
      <c r="U5" s="456"/>
      <c r="V5" s="433" t="s">
        <v>103</v>
      </c>
      <c r="W5" s="445"/>
      <c r="X5" s="445"/>
      <c r="Y5" s="445"/>
      <c r="Z5" s="456"/>
      <c r="AA5" s="433" t="s">
        <v>411</v>
      </c>
      <c r="AB5" s="445"/>
      <c r="AC5" s="445"/>
      <c r="AD5" s="445"/>
      <c r="AE5" s="445"/>
      <c r="AF5" s="505" t="s">
        <v>143</v>
      </c>
      <c r="AG5" s="445"/>
      <c r="AH5" s="445"/>
      <c r="AI5" s="445"/>
      <c r="AJ5" s="523"/>
      <c r="AK5" s="445" t="s">
        <v>395</v>
      </c>
      <c r="AL5" s="445"/>
      <c r="AM5" s="445"/>
      <c r="AN5" s="445"/>
      <c r="AO5" s="456"/>
      <c r="AP5" s="433" t="s">
        <v>147</v>
      </c>
      <c r="AQ5" s="445"/>
      <c r="AR5" s="445"/>
      <c r="AS5" s="445"/>
      <c r="AT5" s="456"/>
      <c r="AU5" s="433" t="s">
        <v>412</v>
      </c>
      <c r="AV5" s="445"/>
      <c r="AW5" s="445"/>
      <c r="AX5" s="445"/>
      <c r="AY5" s="523"/>
      <c r="AZ5" s="417"/>
      <c r="BA5" s="417"/>
      <c r="BB5" s="417"/>
      <c r="BC5" s="417"/>
      <c r="BD5" s="417"/>
      <c r="BE5" s="618"/>
      <c r="BF5" s="618"/>
      <c r="BG5" s="618"/>
      <c r="BH5" s="618"/>
      <c r="BI5" s="618"/>
      <c r="BJ5" s="618"/>
      <c r="BK5" s="618"/>
      <c r="BL5" s="618"/>
      <c r="BM5" s="618"/>
      <c r="BN5" s="618"/>
      <c r="BO5" s="618"/>
      <c r="BP5" s="618"/>
      <c r="BQ5" s="362" t="s">
        <v>281</v>
      </c>
      <c r="BR5" s="391"/>
      <c r="BS5" s="391"/>
      <c r="BT5" s="391"/>
      <c r="BU5" s="391"/>
      <c r="BV5" s="391"/>
      <c r="BW5" s="391"/>
      <c r="BX5" s="391"/>
      <c r="BY5" s="391"/>
      <c r="BZ5" s="391"/>
      <c r="CA5" s="391"/>
      <c r="CB5" s="391"/>
      <c r="CC5" s="391"/>
      <c r="CD5" s="391"/>
      <c r="CE5" s="391"/>
      <c r="CF5" s="391"/>
      <c r="CG5" s="427"/>
      <c r="CH5" s="433" t="s">
        <v>351</v>
      </c>
      <c r="CI5" s="445"/>
      <c r="CJ5" s="445"/>
      <c r="CK5" s="445"/>
      <c r="CL5" s="456"/>
      <c r="CM5" s="433" t="s">
        <v>413</v>
      </c>
      <c r="CN5" s="445"/>
      <c r="CO5" s="445"/>
      <c r="CP5" s="445"/>
      <c r="CQ5" s="456"/>
      <c r="CR5" s="433" t="s">
        <v>153</v>
      </c>
      <c r="CS5" s="445"/>
      <c r="CT5" s="445"/>
      <c r="CU5" s="445"/>
      <c r="CV5" s="456"/>
      <c r="CW5" s="433" t="s">
        <v>373</v>
      </c>
      <c r="CX5" s="445"/>
      <c r="CY5" s="445"/>
      <c r="CZ5" s="445"/>
      <c r="DA5" s="456"/>
      <c r="DB5" s="433" t="s">
        <v>416</v>
      </c>
      <c r="DC5" s="445"/>
      <c r="DD5" s="445"/>
      <c r="DE5" s="445"/>
      <c r="DF5" s="456"/>
      <c r="DG5" s="709" t="s">
        <v>417</v>
      </c>
      <c r="DH5" s="712"/>
      <c r="DI5" s="712"/>
      <c r="DJ5" s="712"/>
      <c r="DK5" s="717"/>
      <c r="DL5" s="709" t="s">
        <v>418</v>
      </c>
      <c r="DM5" s="712"/>
      <c r="DN5" s="712"/>
      <c r="DO5" s="712"/>
      <c r="DP5" s="717"/>
      <c r="DQ5" s="433" t="s">
        <v>419</v>
      </c>
      <c r="DR5" s="445"/>
      <c r="DS5" s="445"/>
      <c r="DT5" s="445"/>
      <c r="DU5" s="456"/>
      <c r="DV5" s="433" t="s">
        <v>412</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0"/>
      <c r="DH6" s="713"/>
      <c r="DI6" s="713"/>
      <c r="DJ6" s="713"/>
      <c r="DK6" s="718"/>
      <c r="DL6" s="710"/>
      <c r="DM6" s="713"/>
      <c r="DN6" s="713"/>
      <c r="DO6" s="713"/>
      <c r="DP6" s="718"/>
      <c r="DQ6" s="434"/>
      <c r="DR6" s="446"/>
      <c r="DS6" s="446"/>
      <c r="DT6" s="446"/>
      <c r="DU6" s="457"/>
      <c r="DV6" s="434"/>
      <c r="DW6" s="446"/>
      <c r="DX6" s="446"/>
      <c r="DY6" s="446"/>
      <c r="DZ6" s="524"/>
      <c r="EA6" s="591"/>
    </row>
    <row r="7" spans="1:131" s="356" customFormat="1" ht="26.25" customHeight="1">
      <c r="A7" s="364">
        <v>1</v>
      </c>
      <c r="B7" s="393" t="s">
        <v>374</v>
      </c>
      <c r="C7" s="413"/>
      <c r="D7" s="413"/>
      <c r="E7" s="413"/>
      <c r="F7" s="413"/>
      <c r="G7" s="413"/>
      <c r="H7" s="413"/>
      <c r="I7" s="413"/>
      <c r="J7" s="413"/>
      <c r="K7" s="413"/>
      <c r="L7" s="413"/>
      <c r="M7" s="413"/>
      <c r="N7" s="413"/>
      <c r="O7" s="413"/>
      <c r="P7" s="429"/>
      <c r="Q7" s="435">
        <v>3746</v>
      </c>
      <c r="R7" s="447"/>
      <c r="S7" s="447"/>
      <c r="T7" s="447"/>
      <c r="U7" s="447"/>
      <c r="V7" s="447">
        <v>3537</v>
      </c>
      <c r="W7" s="447"/>
      <c r="X7" s="447"/>
      <c r="Y7" s="447"/>
      <c r="Z7" s="447"/>
      <c r="AA7" s="447">
        <v>209</v>
      </c>
      <c r="AB7" s="447"/>
      <c r="AC7" s="447"/>
      <c r="AD7" s="447"/>
      <c r="AE7" s="493"/>
      <c r="AF7" s="507">
        <v>195</v>
      </c>
      <c r="AG7" s="520"/>
      <c r="AH7" s="520"/>
      <c r="AI7" s="520"/>
      <c r="AJ7" s="525"/>
      <c r="AK7" s="533">
        <v>371</v>
      </c>
      <c r="AL7" s="447"/>
      <c r="AM7" s="447"/>
      <c r="AN7" s="447"/>
      <c r="AO7" s="447"/>
      <c r="AP7" s="447">
        <v>2804</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c r="BS7" s="393" t="s">
        <v>507</v>
      </c>
      <c r="BT7" s="413"/>
      <c r="BU7" s="413"/>
      <c r="BV7" s="413"/>
      <c r="BW7" s="413"/>
      <c r="BX7" s="413"/>
      <c r="BY7" s="413"/>
      <c r="BZ7" s="413"/>
      <c r="CA7" s="413"/>
      <c r="CB7" s="413"/>
      <c r="CC7" s="413"/>
      <c r="CD7" s="413"/>
      <c r="CE7" s="413"/>
      <c r="CF7" s="413"/>
      <c r="CG7" s="429"/>
      <c r="CH7" s="675">
        <v>3</v>
      </c>
      <c r="CI7" s="678"/>
      <c r="CJ7" s="678"/>
      <c r="CK7" s="678"/>
      <c r="CL7" s="693"/>
      <c r="CM7" s="675">
        <v>24</v>
      </c>
      <c r="CN7" s="678"/>
      <c r="CO7" s="678"/>
      <c r="CP7" s="678"/>
      <c r="CQ7" s="693"/>
      <c r="CR7" s="675">
        <v>8</v>
      </c>
      <c r="CS7" s="678"/>
      <c r="CT7" s="678"/>
      <c r="CU7" s="678"/>
      <c r="CV7" s="693"/>
      <c r="CW7" s="675">
        <v>0</v>
      </c>
      <c r="CX7" s="678"/>
      <c r="CY7" s="678"/>
      <c r="CZ7" s="678"/>
      <c r="DA7" s="693"/>
      <c r="DB7" s="675" t="s">
        <v>145</v>
      </c>
      <c r="DC7" s="678"/>
      <c r="DD7" s="678"/>
      <c r="DE7" s="678"/>
      <c r="DF7" s="693"/>
      <c r="DG7" s="675" t="s">
        <v>145</v>
      </c>
      <c r="DH7" s="678"/>
      <c r="DI7" s="678"/>
      <c r="DJ7" s="678"/>
      <c r="DK7" s="693"/>
      <c r="DL7" s="675" t="s">
        <v>145</v>
      </c>
      <c r="DM7" s="678"/>
      <c r="DN7" s="678"/>
      <c r="DO7" s="678"/>
      <c r="DP7" s="693"/>
      <c r="DQ7" s="675" t="s">
        <v>145</v>
      </c>
      <c r="DR7" s="678"/>
      <c r="DS7" s="678"/>
      <c r="DT7" s="678"/>
      <c r="DU7" s="693"/>
      <c r="DV7" s="393"/>
      <c r="DW7" s="413"/>
      <c r="DX7" s="413"/>
      <c r="DY7" s="413"/>
      <c r="DZ7" s="727"/>
      <c r="EA7" s="591"/>
    </row>
    <row r="8" spans="1:131" s="356" customFormat="1" ht="26.25" customHeight="1">
      <c r="A8" s="365">
        <v>2</v>
      </c>
      <c r="B8" s="394" t="s">
        <v>14</v>
      </c>
      <c r="C8" s="414"/>
      <c r="D8" s="414"/>
      <c r="E8" s="414"/>
      <c r="F8" s="414"/>
      <c r="G8" s="414"/>
      <c r="H8" s="414"/>
      <c r="I8" s="414"/>
      <c r="J8" s="414"/>
      <c r="K8" s="414"/>
      <c r="L8" s="414"/>
      <c r="M8" s="414"/>
      <c r="N8" s="414"/>
      <c r="O8" s="414"/>
      <c r="P8" s="430"/>
      <c r="Q8" s="436">
        <v>14</v>
      </c>
      <c r="R8" s="448"/>
      <c r="S8" s="448"/>
      <c r="T8" s="448"/>
      <c r="U8" s="448"/>
      <c r="V8" s="448">
        <v>14</v>
      </c>
      <c r="W8" s="448"/>
      <c r="X8" s="448"/>
      <c r="Y8" s="448"/>
      <c r="Z8" s="448"/>
      <c r="AA8" s="448" t="s">
        <v>145</v>
      </c>
      <c r="AB8" s="448"/>
      <c r="AC8" s="448"/>
      <c r="AD8" s="448"/>
      <c r="AE8" s="459"/>
      <c r="AF8" s="508" t="s">
        <v>145</v>
      </c>
      <c r="AG8" s="454"/>
      <c r="AH8" s="454"/>
      <c r="AI8" s="454"/>
      <c r="AJ8" s="526"/>
      <c r="AK8" s="458">
        <v>5</v>
      </c>
      <c r="AL8" s="448"/>
      <c r="AM8" s="448"/>
      <c r="AN8" s="448"/>
      <c r="AO8" s="448"/>
      <c r="AP8" s="448" t="s">
        <v>145</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c r="BS8" s="394" t="s">
        <v>508</v>
      </c>
      <c r="BT8" s="414"/>
      <c r="BU8" s="414"/>
      <c r="BV8" s="414"/>
      <c r="BW8" s="414"/>
      <c r="BX8" s="414"/>
      <c r="BY8" s="414"/>
      <c r="BZ8" s="414"/>
      <c r="CA8" s="414"/>
      <c r="CB8" s="414"/>
      <c r="CC8" s="414"/>
      <c r="CD8" s="414"/>
      <c r="CE8" s="414"/>
      <c r="CF8" s="414"/>
      <c r="CG8" s="430"/>
      <c r="CH8" s="442">
        <v>2</v>
      </c>
      <c r="CI8" s="454"/>
      <c r="CJ8" s="454"/>
      <c r="CK8" s="454"/>
      <c r="CL8" s="694"/>
      <c r="CM8" s="442">
        <v>17</v>
      </c>
      <c r="CN8" s="454"/>
      <c r="CO8" s="454"/>
      <c r="CP8" s="454"/>
      <c r="CQ8" s="694"/>
      <c r="CR8" s="442">
        <v>5</v>
      </c>
      <c r="CS8" s="454"/>
      <c r="CT8" s="454"/>
      <c r="CU8" s="454"/>
      <c r="CV8" s="694"/>
      <c r="CW8" s="442">
        <v>2</v>
      </c>
      <c r="CX8" s="454"/>
      <c r="CY8" s="454"/>
      <c r="CZ8" s="454"/>
      <c r="DA8" s="694"/>
      <c r="DB8" s="442" t="s">
        <v>145</v>
      </c>
      <c r="DC8" s="454"/>
      <c r="DD8" s="454"/>
      <c r="DE8" s="454"/>
      <c r="DF8" s="694"/>
      <c r="DG8" s="442" t="s">
        <v>145</v>
      </c>
      <c r="DH8" s="454"/>
      <c r="DI8" s="454"/>
      <c r="DJ8" s="454"/>
      <c r="DK8" s="694"/>
      <c r="DL8" s="442" t="s">
        <v>145</v>
      </c>
      <c r="DM8" s="454"/>
      <c r="DN8" s="454"/>
      <c r="DO8" s="454"/>
      <c r="DP8" s="694"/>
      <c r="DQ8" s="442" t="s">
        <v>145</v>
      </c>
      <c r="DR8" s="454"/>
      <c r="DS8" s="454"/>
      <c r="DT8" s="454"/>
      <c r="DU8" s="694"/>
      <c r="DV8" s="394"/>
      <c r="DW8" s="414"/>
      <c r="DX8" s="414"/>
      <c r="DY8" s="414"/>
      <c r="DZ8" s="728"/>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c r="BT9" s="414"/>
      <c r="BU9" s="414"/>
      <c r="BV9" s="414"/>
      <c r="BW9" s="414"/>
      <c r="BX9" s="414"/>
      <c r="BY9" s="414"/>
      <c r="BZ9" s="414"/>
      <c r="CA9" s="414"/>
      <c r="CB9" s="414"/>
      <c r="CC9" s="414"/>
      <c r="CD9" s="414"/>
      <c r="CE9" s="414"/>
      <c r="CF9" s="414"/>
      <c r="CG9" s="430"/>
      <c r="CH9" s="442"/>
      <c r="CI9" s="454"/>
      <c r="CJ9" s="454"/>
      <c r="CK9" s="454"/>
      <c r="CL9" s="694"/>
      <c r="CM9" s="442"/>
      <c r="CN9" s="454"/>
      <c r="CO9" s="454"/>
      <c r="CP9" s="454"/>
      <c r="CQ9" s="694"/>
      <c r="CR9" s="442"/>
      <c r="CS9" s="454"/>
      <c r="CT9" s="454"/>
      <c r="CU9" s="454"/>
      <c r="CV9" s="694"/>
      <c r="CW9" s="442"/>
      <c r="CX9" s="454"/>
      <c r="CY9" s="454"/>
      <c r="CZ9" s="454"/>
      <c r="DA9" s="694"/>
      <c r="DB9" s="442"/>
      <c r="DC9" s="454"/>
      <c r="DD9" s="454"/>
      <c r="DE9" s="454"/>
      <c r="DF9" s="694"/>
      <c r="DG9" s="442"/>
      <c r="DH9" s="454"/>
      <c r="DI9" s="454"/>
      <c r="DJ9" s="454"/>
      <c r="DK9" s="694"/>
      <c r="DL9" s="442"/>
      <c r="DM9" s="454"/>
      <c r="DN9" s="454"/>
      <c r="DO9" s="454"/>
      <c r="DP9" s="694"/>
      <c r="DQ9" s="442"/>
      <c r="DR9" s="454"/>
      <c r="DS9" s="454"/>
      <c r="DT9" s="454"/>
      <c r="DU9" s="694"/>
      <c r="DV9" s="394"/>
      <c r="DW9" s="414"/>
      <c r="DX9" s="414"/>
      <c r="DY9" s="414"/>
      <c r="DZ9" s="728"/>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c r="BS10" s="394"/>
      <c r="BT10" s="414"/>
      <c r="BU10" s="414"/>
      <c r="BV10" s="414"/>
      <c r="BW10" s="414"/>
      <c r="BX10" s="414"/>
      <c r="BY10" s="414"/>
      <c r="BZ10" s="414"/>
      <c r="CA10" s="414"/>
      <c r="CB10" s="414"/>
      <c r="CC10" s="414"/>
      <c r="CD10" s="414"/>
      <c r="CE10" s="414"/>
      <c r="CF10" s="414"/>
      <c r="CG10" s="430"/>
      <c r="CH10" s="442"/>
      <c r="CI10" s="454"/>
      <c r="CJ10" s="454"/>
      <c r="CK10" s="454"/>
      <c r="CL10" s="694"/>
      <c r="CM10" s="442"/>
      <c r="CN10" s="454"/>
      <c r="CO10" s="454"/>
      <c r="CP10" s="454"/>
      <c r="CQ10" s="694"/>
      <c r="CR10" s="442"/>
      <c r="CS10" s="454"/>
      <c r="CT10" s="454"/>
      <c r="CU10" s="454"/>
      <c r="CV10" s="694"/>
      <c r="CW10" s="442"/>
      <c r="CX10" s="454"/>
      <c r="CY10" s="454"/>
      <c r="CZ10" s="454"/>
      <c r="DA10" s="694"/>
      <c r="DB10" s="442"/>
      <c r="DC10" s="454"/>
      <c r="DD10" s="454"/>
      <c r="DE10" s="454"/>
      <c r="DF10" s="694"/>
      <c r="DG10" s="442"/>
      <c r="DH10" s="454"/>
      <c r="DI10" s="454"/>
      <c r="DJ10" s="454"/>
      <c r="DK10" s="694"/>
      <c r="DL10" s="442"/>
      <c r="DM10" s="454"/>
      <c r="DN10" s="454"/>
      <c r="DO10" s="454"/>
      <c r="DP10" s="694"/>
      <c r="DQ10" s="442"/>
      <c r="DR10" s="454"/>
      <c r="DS10" s="454"/>
      <c r="DT10" s="454"/>
      <c r="DU10" s="694"/>
      <c r="DV10" s="394"/>
      <c r="DW10" s="414"/>
      <c r="DX10" s="414"/>
      <c r="DY10" s="414"/>
      <c r="DZ10" s="728"/>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c r="BT11" s="414"/>
      <c r="BU11" s="414"/>
      <c r="BV11" s="414"/>
      <c r="BW11" s="414"/>
      <c r="BX11" s="414"/>
      <c r="BY11" s="414"/>
      <c r="BZ11" s="414"/>
      <c r="CA11" s="414"/>
      <c r="CB11" s="414"/>
      <c r="CC11" s="414"/>
      <c r="CD11" s="414"/>
      <c r="CE11" s="414"/>
      <c r="CF11" s="414"/>
      <c r="CG11" s="430"/>
      <c r="CH11" s="442"/>
      <c r="CI11" s="454"/>
      <c r="CJ11" s="454"/>
      <c r="CK11" s="454"/>
      <c r="CL11" s="694"/>
      <c r="CM11" s="442"/>
      <c r="CN11" s="454"/>
      <c r="CO11" s="454"/>
      <c r="CP11" s="454"/>
      <c r="CQ11" s="694"/>
      <c r="CR11" s="442"/>
      <c r="CS11" s="454"/>
      <c r="CT11" s="454"/>
      <c r="CU11" s="454"/>
      <c r="CV11" s="694"/>
      <c r="CW11" s="442"/>
      <c r="CX11" s="454"/>
      <c r="CY11" s="454"/>
      <c r="CZ11" s="454"/>
      <c r="DA11" s="694"/>
      <c r="DB11" s="442"/>
      <c r="DC11" s="454"/>
      <c r="DD11" s="454"/>
      <c r="DE11" s="454"/>
      <c r="DF11" s="694"/>
      <c r="DG11" s="442"/>
      <c r="DH11" s="454"/>
      <c r="DI11" s="454"/>
      <c r="DJ11" s="454"/>
      <c r="DK11" s="694"/>
      <c r="DL11" s="442"/>
      <c r="DM11" s="454"/>
      <c r="DN11" s="454"/>
      <c r="DO11" s="454"/>
      <c r="DP11" s="694"/>
      <c r="DQ11" s="442"/>
      <c r="DR11" s="454"/>
      <c r="DS11" s="454"/>
      <c r="DT11" s="454"/>
      <c r="DU11" s="694"/>
      <c r="DV11" s="394"/>
      <c r="DW11" s="414"/>
      <c r="DX11" s="414"/>
      <c r="DY11" s="414"/>
      <c r="DZ11" s="728"/>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c r="BS12" s="394"/>
      <c r="BT12" s="414"/>
      <c r="BU12" s="414"/>
      <c r="BV12" s="414"/>
      <c r="BW12" s="414"/>
      <c r="BX12" s="414"/>
      <c r="BY12" s="414"/>
      <c r="BZ12" s="414"/>
      <c r="CA12" s="414"/>
      <c r="CB12" s="414"/>
      <c r="CC12" s="414"/>
      <c r="CD12" s="414"/>
      <c r="CE12" s="414"/>
      <c r="CF12" s="414"/>
      <c r="CG12" s="430"/>
      <c r="CH12" s="442"/>
      <c r="CI12" s="454"/>
      <c r="CJ12" s="454"/>
      <c r="CK12" s="454"/>
      <c r="CL12" s="694"/>
      <c r="CM12" s="442"/>
      <c r="CN12" s="454"/>
      <c r="CO12" s="454"/>
      <c r="CP12" s="454"/>
      <c r="CQ12" s="694"/>
      <c r="CR12" s="442"/>
      <c r="CS12" s="454"/>
      <c r="CT12" s="454"/>
      <c r="CU12" s="454"/>
      <c r="CV12" s="694"/>
      <c r="CW12" s="442"/>
      <c r="CX12" s="454"/>
      <c r="CY12" s="454"/>
      <c r="CZ12" s="454"/>
      <c r="DA12" s="694"/>
      <c r="DB12" s="442"/>
      <c r="DC12" s="454"/>
      <c r="DD12" s="454"/>
      <c r="DE12" s="454"/>
      <c r="DF12" s="694"/>
      <c r="DG12" s="442"/>
      <c r="DH12" s="454"/>
      <c r="DI12" s="454"/>
      <c r="DJ12" s="454"/>
      <c r="DK12" s="694"/>
      <c r="DL12" s="442"/>
      <c r="DM12" s="454"/>
      <c r="DN12" s="454"/>
      <c r="DO12" s="454"/>
      <c r="DP12" s="694"/>
      <c r="DQ12" s="442"/>
      <c r="DR12" s="454"/>
      <c r="DS12" s="454"/>
      <c r="DT12" s="454"/>
      <c r="DU12" s="694"/>
      <c r="DV12" s="394"/>
      <c r="DW12" s="414"/>
      <c r="DX12" s="414"/>
      <c r="DY12" s="414"/>
      <c r="DZ12" s="728"/>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c r="BS13" s="394"/>
      <c r="BT13" s="414"/>
      <c r="BU13" s="414"/>
      <c r="BV13" s="414"/>
      <c r="BW13" s="414"/>
      <c r="BX13" s="414"/>
      <c r="BY13" s="414"/>
      <c r="BZ13" s="414"/>
      <c r="CA13" s="414"/>
      <c r="CB13" s="414"/>
      <c r="CC13" s="414"/>
      <c r="CD13" s="414"/>
      <c r="CE13" s="414"/>
      <c r="CF13" s="414"/>
      <c r="CG13" s="430"/>
      <c r="CH13" s="442"/>
      <c r="CI13" s="454"/>
      <c r="CJ13" s="454"/>
      <c r="CK13" s="454"/>
      <c r="CL13" s="694"/>
      <c r="CM13" s="442"/>
      <c r="CN13" s="454"/>
      <c r="CO13" s="454"/>
      <c r="CP13" s="454"/>
      <c r="CQ13" s="694"/>
      <c r="CR13" s="442"/>
      <c r="CS13" s="454"/>
      <c r="CT13" s="454"/>
      <c r="CU13" s="454"/>
      <c r="CV13" s="694"/>
      <c r="CW13" s="442"/>
      <c r="CX13" s="454"/>
      <c r="CY13" s="454"/>
      <c r="CZ13" s="454"/>
      <c r="DA13" s="694"/>
      <c r="DB13" s="442"/>
      <c r="DC13" s="454"/>
      <c r="DD13" s="454"/>
      <c r="DE13" s="454"/>
      <c r="DF13" s="694"/>
      <c r="DG13" s="442"/>
      <c r="DH13" s="454"/>
      <c r="DI13" s="454"/>
      <c r="DJ13" s="454"/>
      <c r="DK13" s="694"/>
      <c r="DL13" s="442"/>
      <c r="DM13" s="454"/>
      <c r="DN13" s="454"/>
      <c r="DO13" s="454"/>
      <c r="DP13" s="694"/>
      <c r="DQ13" s="442"/>
      <c r="DR13" s="454"/>
      <c r="DS13" s="454"/>
      <c r="DT13" s="454"/>
      <c r="DU13" s="694"/>
      <c r="DV13" s="394"/>
      <c r="DW13" s="414"/>
      <c r="DX13" s="414"/>
      <c r="DY13" s="414"/>
      <c r="DZ13" s="728"/>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728"/>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728"/>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728"/>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728"/>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728"/>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728"/>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728"/>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728"/>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2" t="s">
        <v>420</v>
      </c>
      <c r="BA22" s="602"/>
      <c r="BB22" s="602"/>
      <c r="BC22" s="602"/>
      <c r="BD22" s="615"/>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728"/>
      <c r="EA22" s="591"/>
    </row>
    <row r="23" spans="1:131" s="356" customFormat="1" ht="26.25" customHeight="1">
      <c r="A23" s="366" t="s">
        <v>421</v>
      </c>
      <c r="B23" s="395" t="s">
        <v>225</v>
      </c>
      <c r="C23" s="415"/>
      <c r="D23" s="415"/>
      <c r="E23" s="415"/>
      <c r="F23" s="415"/>
      <c r="G23" s="415"/>
      <c r="H23" s="415"/>
      <c r="I23" s="415"/>
      <c r="J23" s="415"/>
      <c r="K23" s="415"/>
      <c r="L23" s="415"/>
      <c r="M23" s="415"/>
      <c r="N23" s="415"/>
      <c r="O23" s="415"/>
      <c r="P23" s="431"/>
      <c r="Q23" s="438">
        <v>3737</v>
      </c>
      <c r="R23" s="450"/>
      <c r="S23" s="450"/>
      <c r="T23" s="450"/>
      <c r="U23" s="450"/>
      <c r="V23" s="450">
        <v>3528</v>
      </c>
      <c r="W23" s="450"/>
      <c r="X23" s="450"/>
      <c r="Y23" s="450"/>
      <c r="Z23" s="450"/>
      <c r="AA23" s="450">
        <v>209</v>
      </c>
      <c r="AB23" s="450"/>
      <c r="AC23" s="450"/>
      <c r="AD23" s="450"/>
      <c r="AE23" s="495"/>
      <c r="AF23" s="509">
        <v>195</v>
      </c>
      <c r="AG23" s="450"/>
      <c r="AH23" s="450"/>
      <c r="AI23" s="450"/>
      <c r="AJ23" s="527"/>
      <c r="AK23" s="535"/>
      <c r="AL23" s="453"/>
      <c r="AM23" s="453"/>
      <c r="AN23" s="453"/>
      <c r="AO23" s="453"/>
      <c r="AP23" s="450"/>
      <c r="AQ23" s="450"/>
      <c r="AR23" s="450"/>
      <c r="AS23" s="450"/>
      <c r="AT23" s="450"/>
      <c r="AU23" s="568"/>
      <c r="AV23" s="568"/>
      <c r="AW23" s="568"/>
      <c r="AX23" s="568"/>
      <c r="AY23" s="595"/>
      <c r="AZ23" s="603" t="s">
        <v>145</v>
      </c>
      <c r="BA23" s="614"/>
      <c r="BB23" s="614"/>
      <c r="BC23" s="614"/>
      <c r="BD23" s="616"/>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728"/>
      <c r="EA23" s="591"/>
    </row>
    <row r="24" spans="1:131" s="356" customFormat="1" ht="26.25" customHeight="1">
      <c r="A24" s="367" t="s">
        <v>342</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728"/>
      <c r="EA24" s="591"/>
    </row>
    <row r="25" spans="1:131" s="354" customFormat="1" ht="26.25" customHeight="1">
      <c r="A25" s="361" t="s">
        <v>423</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728"/>
      <c r="EA25" s="357"/>
    </row>
    <row r="26" spans="1:131" s="354" customFormat="1" ht="26.25" customHeight="1">
      <c r="A26" s="362" t="s">
        <v>168</v>
      </c>
      <c r="B26" s="391"/>
      <c r="C26" s="391"/>
      <c r="D26" s="391"/>
      <c r="E26" s="391"/>
      <c r="F26" s="391"/>
      <c r="G26" s="391"/>
      <c r="H26" s="391"/>
      <c r="I26" s="391"/>
      <c r="J26" s="391"/>
      <c r="K26" s="391"/>
      <c r="L26" s="391"/>
      <c r="M26" s="391"/>
      <c r="N26" s="391"/>
      <c r="O26" s="391"/>
      <c r="P26" s="427"/>
      <c r="Q26" s="433" t="s">
        <v>252</v>
      </c>
      <c r="R26" s="445"/>
      <c r="S26" s="445"/>
      <c r="T26" s="445"/>
      <c r="U26" s="456"/>
      <c r="V26" s="433" t="s">
        <v>64</v>
      </c>
      <c r="W26" s="445"/>
      <c r="X26" s="445"/>
      <c r="Y26" s="445"/>
      <c r="Z26" s="456"/>
      <c r="AA26" s="433" t="s">
        <v>279</v>
      </c>
      <c r="AB26" s="445"/>
      <c r="AC26" s="445"/>
      <c r="AD26" s="445"/>
      <c r="AE26" s="445"/>
      <c r="AF26" s="510" t="s">
        <v>424</v>
      </c>
      <c r="AG26" s="521"/>
      <c r="AH26" s="521"/>
      <c r="AI26" s="521"/>
      <c r="AJ26" s="528"/>
      <c r="AK26" s="445" t="s">
        <v>426</v>
      </c>
      <c r="AL26" s="445"/>
      <c r="AM26" s="445"/>
      <c r="AN26" s="445"/>
      <c r="AO26" s="456"/>
      <c r="AP26" s="433" t="s">
        <v>33</v>
      </c>
      <c r="AQ26" s="445"/>
      <c r="AR26" s="445"/>
      <c r="AS26" s="445"/>
      <c r="AT26" s="456"/>
      <c r="AU26" s="433" t="s">
        <v>427</v>
      </c>
      <c r="AV26" s="445"/>
      <c r="AW26" s="445"/>
      <c r="AX26" s="445"/>
      <c r="AY26" s="456"/>
      <c r="AZ26" s="433" t="s">
        <v>428</v>
      </c>
      <c r="BA26" s="445"/>
      <c r="BB26" s="445"/>
      <c r="BC26" s="445"/>
      <c r="BD26" s="456"/>
      <c r="BE26" s="433" t="s">
        <v>412</v>
      </c>
      <c r="BF26" s="445"/>
      <c r="BG26" s="445"/>
      <c r="BH26" s="445"/>
      <c r="BI26" s="523"/>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728"/>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728"/>
      <c r="EA27" s="357"/>
    </row>
    <row r="28" spans="1:131" s="354" customFormat="1" ht="26.25" customHeight="1">
      <c r="A28" s="368">
        <v>1</v>
      </c>
      <c r="B28" s="393" t="s">
        <v>238</v>
      </c>
      <c r="C28" s="413"/>
      <c r="D28" s="413"/>
      <c r="E28" s="413"/>
      <c r="F28" s="413"/>
      <c r="G28" s="413"/>
      <c r="H28" s="413"/>
      <c r="I28" s="413"/>
      <c r="J28" s="413"/>
      <c r="K28" s="413"/>
      <c r="L28" s="413"/>
      <c r="M28" s="413"/>
      <c r="N28" s="413"/>
      <c r="O28" s="413"/>
      <c r="P28" s="429"/>
      <c r="Q28" s="439">
        <v>463</v>
      </c>
      <c r="R28" s="451"/>
      <c r="S28" s="451"/>
      <c r="T28" s="451"/>
      <c r="U28" s="451"/>
      <c r="V28" s="451">
        <v>407</v>
      </c>
      <c r="W28" s="451"/>
      <c r="X28" s="451"/>
      <c r="Y28" s="451"/>
      <c r="Z28" s="451"/>
      <c r="AA28" s="451">
        <v>56</v>
      </c>
      <c r="AB28" s="451"/>
      <c r="AC28" s="451"/>
      <c r="AD28" s="451"/>
      <c r="AE28" s="496"/>
      <c r="AF28" s="512">
        <v>56</v>
      </c>
      <c r="AG28" s="451"/>
      <c r="AH28" s="451"/>
      <c r="AI28" s="451"/>
      <c r="AJ28" s="530"/>
      <c r="AK28" s="536"/>
      <c r="AL28" s="451"/>
      <c r="AM28" s="451"/>
      <c r="AN28" s="451"/>
      <c r="AO28" s="451"/>
      <c r="AP28" s="451" t="s">
        <v>145</v>
      </c>
      <c r="AQ28" s="451"/>
      <c r="AR28" s="451"/>
      <c r="AS28" s="451"/>
      <c r="AT28" s="451"/>
      <c r="AU28" s="451" t="s">
        <v>145</v>
      </c>
      <c r="AV28" s="451"/>
      <c r="AW28" s="451"/>
      <c r="AX28" s="451"/>
      <c r="AY28" s="451"/>
      <c r="AZ28" s="604" t="s">
        <v>145</v>
      </c>
      <c r="BA28" s="604"/>
      <c r="BB28" s="604"/>
      <c r="BC28" s="604"/>
      <c r="BD28" s="604"/>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728"/>
      <c r="EA28" s="357"/>
    </row>
    <row r="29" spans="1:131" s="354" customFormat="1" ht="26.25" customHeight="1">
      <c r="A29" s="368">
        <v>2</v>
      </c>
      <c r="B29" s="394" t="s">
        <v>218</v>
      </c>
      <c r="C29" s="414"/>
      <c r="D29" s="414"/>
      <c r="E29" s="414"/>
      <c r="F29" s="414"/>
      <c r="G29" s="414"/>
      <c r="H29" s="414"/>
      <c r="I29" s="414"/>
      <c r="J29" s="414"/>
      <c r="K29" s="414"/>
      <c r="L29" s="414"/>
      <c r="M29" s="414"/>
      <c r="N29" s="414"/>
      <c r="O29" s="414"/>
      <c r="P29" s="430"/>
      <c r="Q29" s="436">
        <v>130</v>
      </c>
      <c r="R29" s="448"/>
      <c r="S29" s="448"/>
      <c r="T29" s="448"/>
      <c r="U29" s="448"/>
      <c r="V29" s="448">
        <v>130</v>
      </c>
      <c r="W29" s="448"/>
      <c r="X29" s="448"/>
      <c r="Y29" s="448"/>
      <c r="Z29" s="448"/>
      <c r="AA29" s="448" t="s">
        <v>145</v>
      </c>
      <c r="AB29" s="448"/>
      <c r="AC29" s="448"/>
      <c r="AD29" s="448"/>
      <c r="AE29" s="459"/>
      <c r="AF29" s="508" t="s">
        <v>145</v>
      </c>
      <c r="AG29" s="454"/>
      <c r="AH29" s="454"/>
      <c r="AI29" s="454"/>
      <c r="AJ29" s="526"/>
      <c r="AK29" s="458"/>
      <c r="AL29" s="448"/>
      <c r="AM29" s="448"/>
      <c r="AN29" s="448"/>
      <c r="AO29" s="448"/>
      <c r="AP29" s="448">
        <v>36</v>
      </c>
      <c r="AQ29" s="448"/>
      <c r="AR29" s="448"/>
      <c r="AS29" s="448"/>
      <c r="AT29" s="448"/>
      <c r="AU29" s="448">
        <v>36</v>
      </c>
      <c r="AV29" s="448"/>
      <c r="AW29" s="448"/>
      <c r="AX29" s="448"/>
      <c r="AY29" s="448"/>
      <c r="AZ29" s="605" t="s">
        <v>145</v>
      </c>
      <c r="BA29" s="605"/>
      <c r="BB29" s="605"/>
      <c r="BC29" s="605"/>
      <c r="BD29" s="605"/>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728"/>
      <c r="EA29" s="357"/>
    </row>
    <row r="30" spans="1:131" s="354" customFormat="1" ht="26.25" customHeight="1">
      <c r="A30" s="368">
        <v>3</v>
      </c>
      <c r="B30" s="394" t="s">
        <v>178</v>
      </c>
      <c r="C30" s="414"/>
      <c r="D30" s="414"/>
      <c r="E30" s="414"/>
      <c r="F30" s="414"/>
      <c r="G30" s="414"/>
      <c r="H30" s="414"/>
      <c r="I30" s="414"/>
      <c r="J30" s="414"/>
      <c r="K30" s="414"/>
      <c r="L30" s="414"/>
      <c r="M30" s="414"/>
      <c r="N30" s="414"/>
      <c r="O30" s="414"/>
      <c r="P30" s="430"/>
      <c r="Q30" s="436">
        <v>509</v>
      </c>
      <c r="R30" s="448"/>
      <c r="S30" s="448"/>
      <c r="T30" s="448"/>
      <c r="U30" s="448"/>
      <c r="V30" s="448">
        <v>497</v>
      </c>
      <c r="W30" s="448"/>
      <c r="X30" s="448"/>
      <c r="Y30" s="448"/>
      <c r="Z30" s="448"/>
      <c r="AA30" s="448">
        <v>12</v>
      </c>
      <c r="AB30" s="448"/>
      <c r="AC30" s="448"/>
      <c r="AD30" s="448"/>
      <c r="AE30" s="459"/>
      <c r="AF30" s="508">
        <v>12</v>
      </c>
      <c r="AG30" s="454"/>
      <c r="AH30" s="454"/>
      <c r="AI30" s="454"/>
      <c r="AJ30" s="526"/>
      <c r="AK30" s="458"/>
      <c r="AL30" s="448"/>
      <c r="AM30" s="448"/>
      <c r="AN30" s="448"/>
      <c r="AO30" s="448"/>
      <c r="AP30" s="448" t="s">
        <v>145</v>
      </c>
      <c r="AQ30" s="448"/>
      <c r="AR30" s="448"/>
      <c r="AS30" s="448"/>
      <c r="AT30" s="448"/>
      <c r="AU30" s="448" t="s">
        <v>145</v>
      </c>
      <c r="AV30" s="448"/>
      <c r="AW30" s="448"/>
      <c r="AX30" s="448"/>
      <c r="AY30" s="448"/>
      <c r="AZ30" s="605" t="s">
        <v>145</v>
      </c>
      <c r="BA30" s="605"/>
      <c r="BB30" s="605"/>
      <c r="BC30" s="605"/>
      <c r="BD30" s="605"/>
      <c r="BE30" s="566"/>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728"/>
      <c r="EA30" s="357"/>
    </row>
    <row r="31" spans="1:131" s="354" customFormat="1" ht="26.25" customHeight="1">
      <c r="A31" s="368">
        <v>4</v>
      </c>
      <c r="B31" s="394" t="s">
        <v>429</v>
      </c>
      <c r="C31" s="414"/>
      <c r="D31" s="414"/>
      <c r="E31" s="414"/>
      <c r="F31" s="414"/>
      <c r="G31" s="414"/>
      <c r="H31" s="414"/>
      <c r="I31" s="414"/>
      <c r="J31" s="414"/>
      <c r="K31" s="414"/>
      <c r="L31" s="414"/>
      <c r="M31" s="414"/>
      <c r="N31" s="414"/>
      <c r="O31" s="414"/>
      <c r="P31" s="430"/>
      <c r="Q31" s="436">
        <v>45</v>
      </c>
      <c r="R31" s="448"/>
      <c r="S31" s="448"/>
      <c r="T31" s="448"/>
      <c r="U31" s="448"/>
      <c r="V31" s="448">
        <v>45</v>
      </c>
      <c r="W31" s="448"/>
      <c r="X31" s="448"/>
      <c r="Y31" s="448"/>
      <c r="Z31" s="448"/>
      <c r="AA31" s="448">
        <v>0</v>
      </c>
      <c r="AB31" s="448"/>
      <c r="AC31" s="448"/>
      <c r="AD31" s="448"/>
      <c r="AE31" s="459"/>
      <c r="AF31" s="508">
        <v>0</v>
      </c>
      <c r="AG31" s="454"/>
      <c r="AH31" s="454"/>
      <c r="AI31" s="454"/>
      <c r="AJ31" s="526"/>
      <c r="AK31" s="458"/>
      <c r="AL31" s="448"/>
      <c r="AM31" s="448"/>
      <c r="AN31" s="448"/>
      <c r="AO31" s="448"/>
      <c r="AP31" s="448" t="s">
        <v>145</v>
      </c>
      <c r="AQ31" s="448"/>
      <c r="AR31" s="448"/>
      <c r="AS31" s="448"/>
      <c r="AT31" s="448"/>
      <c r="AU31" s="448" t="s">
        <v>145</v>
      </c>
      <c r="AV31" s="448"/>
      <c r="AW31" s="448"/>
      <c r="AX31" s="448"/>
      <c r="AY31" s="448"/>
      <c r="AZ31" s="605" t="s">
        <v>145</v>
      </c>
      <c r="BA31" s="605"/>
      <c r="BB31" s="605"/>
      <c r="BC31" s="605"/>
      <c r="BD31" s="605"/>
      <c r="BE31" s="566"/>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728"/>
      <c r="EA31" s="357"/>
    </row>
    <row r="32" spans="1:131" s="354" customFormat="1" ht="26.25" customHeight="1">
      <c r="A32" s="368">
        <v>5</v>
      </c>
      <c r="B32" s="394" t="s">
        <v>286</v>
      </c>
      <c r="C32" s="414"/>
      <c r="D32" s="414"/>
      <c r="E32" s="414"/>
      <c r="F32" s="414"/>
      <c r="G32" s="414"/>
      <c r="H32" s="414"/>
      <c r="I32" s="414"/>
      <c r="J32" s="414"/>
      <c r="K32" s="414"/>
      <c r="L32" s="414"/>
      <c r="M32" s="414"/>
      <c r="N32" s="414"/>
      <c r="O32" s="414"/>
      <c r="P32" s="430"/>
      <c r="Q32" s="436">
        <v>243</v>
      </c>
      <c r="R32" s="448"/>
      <c r="S32" s="448"/>
      <c r="T32" s="448"/>
      <c r="U32" s="448"/>
      <c r="V32" s="448">
        <v>226</v>
      </c>
      <c r="W32" s="448"/>
      <c r="X32" s="448"/>
      <c r="Y32" s="448"/>
      <c r="Z32" s="448"/>
      <c r="AA32" s="448">
        <v>17</v>
      </c>
      <c r="AB32" s="448"/>
      <c r="AC32" s="448"/>
      <c r="AD32" s="448"/>
      <c r="AE32" s="459"/>
      <c r="AF32" s="508">
        <v>17</v>
      </c>
      <c r="AG32" s="454"/>
      <c r="AH32" s="454"/>
      <c r="AI32" s="454"/>
      <c r="AJ32" s="526"/>
      <c r="AK32" s="458"/>
      <c r="AL32" s="448"/>
      <c r="AM32" s="448"/>
      <c r="AN32" s="448"/>
      <c r="AO32" s="448"/>
      <c r="AP32" s="448">
        <v>343</v>
      </c>
      <c r="AQ32" s="448"/>
      <c r="AR32" s="448"/>
      <c r="AS32" s="448"/>
      <c r="AT32" s="448"/>
      <c r="AU32" s="448">
        <v>172</v>
      </c>
      <c r="AV32" s="448"/>
      <c r="AW32" s="448"/>
      <c r="AX32" s="448"/>
      <c r="AY32" s="448"/>
      <c r="AZ32" s="605" t="s">
        <v>145</v>
      </c>
      <c r="BA32" s="605"/>
      <c r="BB32" s="605"/>
      <c r="BC32" s="605"/>
      <c r="BD32" s="605"/>
      <c r="BE32" s="566" t="s">
        <v>430</v>
      </c>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728"/>
      <c r="EA32" s="357"/>
    </row>
    <row r="33" spans="1:131" s="354" customFormat="1" ht="26.25" customHeight="1">
      <c r="A33" s="368">
        <v>6</v>
      </c>
      <c r="B33" s="394" t="s">
        <v>431</v>
      </c>
      <c r="C33" s="414"/>
      <c r="D33" s="414"/>
      <c r="E33" s="414"/>
      <c r="F33" s="414"/>
      <c r="G33" s="414"/>
      <c r="H33" s="414"/>
      <c r="I33" s="414"/>
      <c r="J33" s="414"/>
      <c r="K33" s="414"/>
      <c r="L33" s="414"/>
      <c r="M33" s="414"/>
      <c r="N33" s="414"/>
      <c r="O33" s="414"/>
      <c r="P33" s="430"/>
      <c r="Q33" s="436">
        <v>4</v>
      </c>
      <c r="R33" s="448"/>
      <c r="S33" s="448"/>
      <c r="T33" s="448"/>
      <c r="U33" s="448"/>
      <c r="V33" s="448">
        <v>4</v>
      </c>
      <c r="W33" s="448"/>
      <c r="X33" s="448"/>
      <c r="Y33" s="448"/>
      <c r="Z33" s="448"/>
      <c r="AA33" s="448" t="s">
        <v>145</v>
      </c>
      <c r="AB33" s="448"/>
      <c r="AC33" s="448"/>
      <c r="AD33" s="448"/>
      <c r="AE33" s="459"/>
      <c r="AF33" s="508" t="s">
        <v>145</v>
      </c>
      <c r="AG33" s="454"/>
      <c r="AH33" s="454"/>
      <c r="AI33" s="454"/>
      <c r="AJ33" s="526"/>
      <c r="AK33" s="458"/>
      <c r="AL33" s="448"/>
      <c r="AM33" s="448"/>
      <c r="AN33" s="448"/>
      <c r="AO33" s="448"/>
      <c r="AP33" s="448">
        <v>2</v>
      </c>
      <c r="AQ33" s="448"/>
      <c r="AR33" s="448"/>
      <c r="AS33" s="448"/>
      <c r="AT33" s="448"/>
      <c r="AU33" s="448">
        <v>2</v>
      </c>
      <c r="AV33" s="448"/>
      <c r="AW33" s="448"/>
      <c r="AX33" s="448"/>
      <c r="AY33" s="448"/>
      <c r="AZ33" s="605" t="s">
        <v>145</v>
      </c>
      <c r="BA33" s="605"/>
      <c r="BB33" s="605"/>
      <c r="BC33" s="605"/>
      <c r="BD33" s="605"/>
      <c r="BE33" s="566" t="s">
        <v>430</v>
      </c>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728"/>
      <c r="EA33" s="357"/>
    </row>
    <row r="34" spans="1:131" s="354" customFormat="1" ht="26.25" customHeight="1">
      <c r="A34" s="368">
        <v>7</v>
      </c>
      <c r="B34" s="394" t="s">
        <v>432</v>
      </c>
      <c r="C34" s="414"/>
      <c r="D34" s="414"/>
      <c r="E34" s="414"/>
      <c r="F34" s="414"/>
      <c r="G34" s="414"/>
      <c r="H34" s="414"/>
      <c r="I34" s="414"/>
      <c r="J34" s="414"/>
      <c r="K34" s="414"/>
      <c r="L34" s="414"/>
      <c r="M34" s="414"/>
      <c r="N34" s="414"/>
      <c r="O34" s="414"/>
      <c r="P34" s="430"/>
      <c r="Q34" s="436">
        <v>150</v>
      </c>
      <c r="R34" s="448"/>
      <c r="S34" s="448"/>
      <c r="T34" s="448"/>
      <c r="U34" s="448"/>
      <c r="V34" s="448">
        <v>150</v>
      </c>
      <c r="W34" s="448"/>
      <c r="X34" s="448"/>
      <c r="Y34" s="448"/>
      <c r="Z34" s="448"/>
      <c r="AA34" s="448" t="s">
        <v>145</v>
      </c>
      <c r="AB34" s="448"/>
      <c r="AC34" s="448"/>
      <c r="AD34" s="448"/>
      <c r="AE34" s="459"/>
      <c r="AF34" s="508" t="s">
        <v>145</v>
      </c>
      <c r="AG34" s="454"/>
      <c r="AH34" s="454"/>
      <c r="AI34" s="454"/>
      <c r="AJ34" s="526"/>
      <c r="AK34" s="458"/>
      <c r="AL34" s="448"/>
      <c r="AM34" s="448"/>
      <c r="AN34" s="448"/>
      <c r="AO34" s="448"/>
      <c r="AP34" s="448">
        <v>230</v>
      </c>
      <c r="AQ34" s="448"/>
      <c r="AR34" s="448"/>
      <c r="AS34" s="448"/>
      <c r="AT34" s="448"/>
      <c r="AU34" s="448">
        <v>230</v>
      </c>
      <c r="AV34" s="448"/>
      <c r="AW34" s="448"/>
      <c r="AX34" s="448"/>
      <c r="AY34" s="448"/>
      <c r="AZ34" s="605" t="s">
        <v>145</v>
      </c>
      <c r="BA34" s="605"/>
      <c r="BB34" s="605"/>
      <c r="BC34" s="605"/>
      <c r="BD34" s="605"/>
      <c r="BE34" s="566" t="s">
        <v>430</v>
      </c>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728"/>
      <c r="EA34" s="357"/>
    </row>
    <row r="35" spans="1:131" s="354" customFormat="1" ht="26.25" customHeight="1">
      <c r="A35" s="368">
        <v>8</v>
      </c>
      <c r="B35" s="394" t="s">
        <v>433</v>
      </c>
      <c r="C35" s="414"/>
      <c r="D35" s="414"/>
      <c r="E35" s="414"/>
      <c r="F35" s="414"/>
      <c r="G35" s="414"/>
      <c r="H35" s="414"/>
      <c r="I35" s="414"/>
      <c r="J35" s="414"/>
      <c r="K35" s="414"/>
      <c r="L35" s="414"/>
      <c r="M35" s="414"/>
      <c r="N35" s="414"/>
      <c r="O35" s="414"/>
      <c r="P35" s="430"/>
      <c r="Q35" s="436">
        <v>28</v>
      </c>
      <c r="R35" s="448"/>
      <c r="S35" s="448"/>
      <c r="T35" s="448"/>
      <c r="U35" s="448"/>
      <c r="V35" s="448">
        <v>28</v>
      </c>
      <c r="W35" s="448"/>
      <c r="X35" s="448"/>
      <c r="Y35" s="448"/>
      <c r="Z35" s="448"/>
      <c r="AA35" s="448" t="s">
        <v>145</v>
      </c>
      <c r="AB35" s="448"/>
      <c r="AC35" s="448"/>
      <c r="AD35" s="448"/>
      <c r="AE35" s="459"/>
      <c r="AF35" s="508" t="s">
        <v>145</v>
      </c>
      <c r="AG35" s="454"/>
      <c r="AH35" s="454"/>
      <c r="AI35" s="454"/>
      <c r="AJ35" s="526"/>
      <c r="AK35" s="458"/>
      <c r="AL35" s="448"/>
      <c r="AM35" s="448"/>
      <c r="AN35" s="448"/>
      <c r="AO35" s="448"/>
      <c r="AP35" s="448">
        <v>146</v>
      </c>
      <c r="AQ35" s="448"/>
      <c r="AR35" s="448"/>
      <c r="AS35" s="448"/>
      <c r="AT35" s="448"/>
      <c r="AU35" s="448">
        <v>146</v>
      </c>
      <c r="AV35" s="448"/>
      <c r="AW35" s="448"/>
      <c r="AX35" s="448"/>
      <c r="AY35" s="448"/>
      <c r="AZ35" s="605" t="s">
        <v>145</v>
      </c>
      <c r="BA35" s="605"/>
      <c r="BB35" s="605"/>
      <c r="BC35" s="605"/>
      <c r="BD35" s="605"/>
      <c r="BE35" s="566" t="s">
        <v>430</v>
      </c>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728"/>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5"/>
      <c r="BA36" s="605"/>
      <c r="BB36" s="605"/>
      <c r="BC36" s="605"/>
      <c r="BD36" s="605"/>
      <c r="BE36" s="566"/>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728"/>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5"/>
      <c r="BA37" s="605"/>
      <c r="BB37" s="605"/>
      <c r="BC37" s="605"/>
      <c r="BD37" s="605"/>
      <c r="BE37" s="566"/>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728"/>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5"/>
      <c r="BA38" s="605"/>
      <c r="BB38" s="605"/>
      <c r="BC38" s="605"/>
      <c r="BD38" s="605"/>
      <c r="BE38" s="566"/>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728"/>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5"/>
      <c r="BA39" s="605"/>
      <c r="BB39" s="605"/>
      <c r="BC39" s="605"/>
      <c r="BD39" s="605"/>
      <c r="BE39" s="566"/>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728"/>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5"/>
      <c r="BA40" s="605"/>
      <c r="BB40" s="605"/>
      <c r="BC40" s="605"/>
      <c r="BD40" s="605"/>
      <c r="BE40" s="566"/>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728"/>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5"/>
      <c r="BA41" s="605"/>
      <c r="BB41" s="605"/>
      <c r="BC41" s="605"/>
      <c r="BD41" s="605"/>
      <c r="BE41" s="566"/>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728"/>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5"/>
      <c r="BA42" s="605"/>
      <c r="BB42" s="605"/>
      <c r="BC42" s="605"/>
      <c r="BD42" s="605"/>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728"/>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5"/>
      <c r="BA43" s="605"/>
      <c r="BB43" s="605"/>
      <c r="BC43" s="605"/>
      <c r="BD43" s="605"/>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728"/>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5"/>
      <c r="BA44" s="605"/>
      <c r="BB44" s="605"/>
      <c r="BC44" s="605"/>
      <c r="BD44" s="605"/>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728"/>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5"/>
      <c r="BA45" s="605"/>
      <c r="BB45" s="605"/>
      <c r="BC45" s="605"/>
      <c r="BD45" s="605"/>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728"/>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5"/>
      <c r="BA46" s="605"/>
      <c r="BB46" s="605"/>
      <c r="BC46" s="605"/>
      <c r="BD46" s="605"/>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728"/>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5"/>
      <c r="BA47" s="605"/>
      <c r="BB47" s="605"/>
      <c r="BC47" s="605"/>
      <c r="BD47" s="605"/>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728"/>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5"/>
      <c r="BA48" s="605"/>
      <c r="BB48" s="605"/>
      <c r="BC48" s="605"/>
      <c r="BD48" s="605"/>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728"/>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5"/>
      <c r="BA49" s="605"/>
      <c r="BB49" s="605"/>
      <c r="BC49" s="605"/>
      <c r="BD49" s="605"/>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728"/>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6"/>
      <c r="BA50" s="606"/>
      <c r="BB50" s="606"/>
      <c r="BC50" s="606"/>
      <c r="BD50" s="606"/>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728"/>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6"/>
      <c r="BA51" s="606"/>
      <c r="BB51" s="606"/>
      <c r="BC51" s="606"/>
      <c r="BD51" s="606"/>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728"/>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6"/>
      <c r="BA52" s="606"/>
      <c r="BB52" s="606"/>
      <c r="BC52" s="606"/>
      <c r="BD52" s="606"/>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728"/>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6"/>
      <c r="BA53" s="606"/>
      <c r="BB53" s="606"/>
      <c r="BC53" s="606"/>
      <c r="BD53" s="606"/>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728"/>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6"/>
      <c r="BA54" s="606"/>
      <c r="BB54" s="606"/>
      <c r="BC54" s="606"/>
      <c r="BD54" s="606"/>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728"/>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6"/>
      <c r="BA55" s="606"/>
      <c r="BB55" s="606"/>
      <c r="BC55" s="606"/>
      <c r="BD55" s="606"/>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728"/>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6"/>
      <c r="BA56" s="606"/>
      <c r="BB56" s="606"/>
      <c r="BC56" s="606"/>
      <c r="BD56" s="606"/>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728"/>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6"/>
      <c r="BA57" s="606"/>
      <c r="BB57" s="606"/>
      <c r="BC57" s="606"/>
      <c r="BD57" s="606"/>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728"/>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6"/>
      <c r="BA58" s="606"/>
      <c r="BB58" s="606"/>
      <c r="BC58" s="606"/>
      <c r="BD58" s="606"/>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728"/>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6"/>
      <c r="BA59" s="606"/>
      <c r="BB59" s="606"/>
      <c r="BC59" s="606"/>
      <c r="BD59" s="606"/>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728"/>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6"/>
      <c r="BA60" s="606"/>
      <c r="BB60" s="606"/>
      <c r="BC60" s="606"/>
      <c r="BD60" s="606"/>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728"/>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6"/>
      <c r="BA61" s="606"/>
      <c r="BB61" s="606"/>
      <c r="BC61" s="606"/>
      <c r="BD61" s="606"/>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728"/>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6"/>
      <c r="BA62" s="606"/>
      <c r="BB62" s="606"/>
      <c r="BC62" s="606"/>
      <c r="BD62" s="606"/>
      <c r="BE62" s="566"/>
      <c r="BF62" s="566"/>
      <c r="BG62" s="566"/>
      <c r="BH62" s="566"/>
      <c r="BI62" s="593"/>
      <c r="BJ62" s="632" t="s">
        <v>247</v>
      </c>
      <c r="BK62" s="602"/>
      <c r="BL62" s="602"/>
      <c r="BM62" s="602"/>
      <c r="BN62" s="615"/>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728"/>
      <c r="EA62" s="357"/>
    </row>
    <row r="63" spans="1:131" s="354" customFormat="1" ht="26.25" customHeight="1">
      <c r="A63" s="366" t="s">
        <v>421</v>
      </c>
      <c r="B63" s="395" t="s">
        <v>434</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85</v>
      </c>
      <c r="AG63" s="450"/>
      <c r="AH63" s="450"/>
      <c r="AI63" s="450"/>
      <c r="AJ63" s="527"/>
      <c r="AK63" s="535"/>
      <c r="AL63" s="453"/>
      <c r="AM63" s="453"/>
      <c r="AN63" s="453"/>
      <c r="AO63" s="453"/>
      <c r="AP63" s="450"/>
      <c r="AQ63" s="450"/>
      <c r="AR63" s="450"/>
      <c r="AS63" s="450"/>
      <c r="AT63" s="450"/>
      <c r="AU63" s="450"/>
      <c r="AV63" s="450"/>
      <c r="AW63" s="450"/>
      <c r="AX63" s="450"/>
      <c r="AY63" s="450"/>
      <c r="AZ63" s="607"/>
      <c r="BA63" s="607"/>
      <c r="BB63" s="607"/>
      <c r="BC63" s="607"/>
      <c r="BD63" s="607"/>
      <c r="BE63" s="568"/>
      <c r="BF63" s="568"/>
      <c r="BG63" s="568"/>
      <c r="BH63" s="568"/>
      <c r="BI63" s="595"/>
      <c r="BJ63" s="603" t="s">
        <v>145</v>
      </c>
      <c r="BK63" s="614"/>
      <c r="BL63" s="614"/>
      <c r="BM63" s="614"/>
      <c r="BN63" s="616"/>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728"/>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728"/>
      <c r="EA64" s="357"/>
    </row>
    <row r="65" spans="1:131" s="354" customFormat="1" ht="26.25" customHeight="1">
      <c r="A65" s="370" t="s">
        <v>435</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728"/>
      <c r="EA65" s="357"/>
    </row>
    <row r="66" spans="1:131" s="354" customFormat="1" ht="26.25" customHeight="1">
      <c r="A66" s="362" t="s">
        <v>137</v>
      </c>
      <c r="B66" s="391"/>
      <c r="C66" s="391"/>
      <c r="D66" s="391"/>
      <c r="E66" s="391"/>
      <c r="F66" s="391"/>
      <c r="G66" s="391"/>
      <c r="H66" s="391"/>
      <c r="I66" s="391"/>
      <c r="J66" s="391"/>
      <c r="K66" s="391"/>
      <c r="L66" s="391"/>
      <c r="M66" s="391"/>
      <c r="N66" s="391"/>
      <c r="O66" s="391"/>
      <c r="P66" s="427"/>
      <c r="Q66" s="433" t="s">
        <v>252</v>
      </c>
      <c r="R66" s="445"/>
      <c r="S66" s="445"/>
      <c r="T66" s="445"/>
      <c r="U66" s="456"/>
      <c r="V66" s="433" t="s">
        <v>64</v>
      </c>
      <c r="W66" s="445"/>
      <c r="X66" s="445"/>
      <c r="Y66" s="445"/>
      <c r="Z66" s="456"/>
      <c r="AA66" s="433" t="s">
        <v>279</v>
      </c>
      <c r="AB66" s="445"/>
      <c r="AC66" s="445"/>
      <c r="AD66" s="445"/>
      <c r="AE66" s="456"/>
      <c r="AF66" s="513" t="s">
        <v>424</v>
      </c>
      <c r="AG66" s="521"/>
      <c r="AH66" s="521"/>
      <c r="AI66" s="521"/>
      <c r="AJ66" s="531"/>
      <c r="AK66" s="433" t="s">
        <v>426</v>
      </c>
      <c r="AL66" s="391"/>
      <c r="AM66" s="391"/>
      <c r="AN66" s="391"/>
      <c r="AO66" s="427"/>
      <c r="AP66" s="433" t="s">
        <v>33</v>
      </c>
      <c r="AQ66" s="445"/>
      <c r="AR66" s="445"/>
      <c r="AS66" s="445"/>
      <c r="AT66" s="456"/>
      <c r="AU66" s="433" t="s">
        <v>346</v>
      </c>
      <c r="AV66" s="445"/>
      <c r="AW66" s="445"/>
      <c r="AX66" s="445"/>
      <c r="AY66" s="456"/>
      <c r="AZ66" s="433" t="s">
        <v>412</v>
      </c>
      <c r="BA66" s="445"/>
      <c r="BB66" s="445"/>
      <c r="BC66" s="445"/>
      <c r="BD66" s="523"/>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29"/>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29"/>
      <c r="EA67" s="357"/>
    </row>
    <row r="68" spans="1:131" s="354" customFormat="1" ht="26.25" customHeight="1">
      <c r="A68" s="364">
        <v>1</v>
      </c>
      <c r="B68" s="393" t="s">
        <v>21</v>
      </c>
      <c r="C68" s="413"/>
      <c r="D68" s="413"/>
      <c r="E68" s="413"/>
      <c r="F68" s="413"/>
      <c r="G68" s="413"/>
      <c r="H68" s="413"/>
      <c r="I68" s="413"/>
      <c r="J68" s="413"/>
      <c r="K68" s="413"/>
      <c r="L68" s="413"/>
      <c r="M68" s="413"/>
      <c r="N68" s="413"/>
      <c r="O68" s="413"/>
      <c r="P68" s="429"/>
      <c r="Q68" s="435">
        <v>5449</v>
      </c>
      <c r="R68" s="447"/>
      <c r="S68" s="447"/>
      <c r="T68" s="447"/>
      <c r="U68" s="447"/>
      <c r="V68" s="447">
        <v>5297</v>
      </c>
      <c r="W68" s="447"/>
      <c r="X68" s="447"/>
      <c r="Y68" s="447"/>
      <c r="Z68" s="447"/>
      <c r="AA68" s="447">
        <v>152</v>
      </c>
      <c r="AB68" s="447"/>
      <c r="AC68" s="447"/>
      <c r="AD68" s="447"/>
      <c r="AE68" s="447"/>
      <c r="AF68" s="447">
        <v>152</v>
      </c>
      <c r="AG68" s="447"/>
      <c r="AH68" s="447"/>
      <c r="AI68" s="447"/>
      <c r="AJ68" s="447"/>
      <c r="AK68" s="447">
        <v>339</v>
      </c>
      <c r="AL68" s="447"/>
      <c r="AM68" s="447"/>
      <c r="AN68" s="447"/>
      <c r="AO68" s="447"/>
      <c r="AP68" s="447">
        <v>550</v>
      </c>
      <c r="AQ68" s="447"/>
      <c r="AR68" s="447"/>
      <c r="AS68" s="447"/>
      <c r="AT68" s="447"/>
      <c r="AU68" s="447"/>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29"/>
      <c r="EA68" s="357"/>
    </row>
    <row r="69" spans="1:131" s="354" customFormat="1" ht="26.25" customHeight="1">
      <c r="A69" s="365">
        <v>2</v>
      </c>
      <c r="B69" s="394" t="s">
        <v>276</v>
      </c>
      <c r="C69" s="414"/>
      <c r="D69" s="414"/>
      <c r="E69" s="414"/>
      <c r="F69" s="414"/>
      <c r="G69" s="414"/>
      <c r="H69" s="414"/>
      <c r="I69" s="414"/>
      <c r="J69" s="414"/>
      <c r="K69" s="414"/>
      <c r="L69" s="414"/>
      <c r="M69" s="414"/>
      <c r="N69" s="414"/>
      <c r="O69" s="414"/>
      <c r="P69" s="430"/>
      <c r="Q69" s="436">
        <v>710</v>
      </c>
      <c r="R69" s="448"/>
      <c r="S69" s="448"/>
      <c r="T69" s="448"/>
      <c r="U69" s="448"/>
      <c r="V69" s="448">
        <v>565</v>
      </c>
      <c r="W69" s="448"/>
      <c r="X69" s="448"/>
      <c r="Y69" s="448"/>
      <c r="Z69" s="448"/>
      <c r="AA69" s="448">
        <v>145</v>
      </c>
      <c r="AB69" s="448"/>
      <c r="AC69" s="448"/>
      <c r="AD69" s="448"/>
      <c r="AE69" s="448"/>
      <c r="AF69" s="448">
        <v>781</v>
      </c>
      <c r="AG69" s="448"/>
      <c r="AH69" s="448"/>
      <c r="AI69" s="448"/>
      <c r="AJ69" s="448"/>
      <c r="AK69" s="448"/>
      <c r="AL69" s="448"/>
      <c r="AM69" s="448"/>
      <c r="AN69" s="448"/>
      <c r="AO69" s="448"/>
      <c r="AP69" s="448"/>
      <c r="AQ69" s="448"/>
      <c r="AR69" s="448"/>
      <c r="AS69" s="448"/>
      <c r="AT69" s="448"/>
      <c r="AU69" s="448"/>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29"/>
      <c r="EA69" s="357"/>
    </row>
    <row r="70" spans="1:131" s="354" customFormat="1" ht="26.25" customHeight="1">
      <c r="A70" s="365">
        <v>3</v>
      </c>
      <c r="B70" s="394" t="s">
        <v>47</v>
      </c>
      <c r="C70" s="414"/>
      <c r="D70" s="414"/>
      <c r="E70" s="414"/>
      <c r="F70" s="414"/>
      <c r="G70" s="414"/>
      <c r="H70" s="414"/>
      <c r="I70" s="414"/>
      <c r="J70" s="414"/>
      <c r="K70" s="414"/>
      <c r="L70" s="414"/>
      <c r="M70" s="414"/>
      <c r="N70" s="414"/>
      <c r="O70" s="414"/>
      <c r="P70" s="430"/>
      <c r="Q70" s="436">
        <v>10258</v>
      </c>
      <c r="R70" s="448"/>
      <c r="S70" s="448"/>
      <c r="T70" s="448"/>
      <c r="U70" s="448"/>
      <c r="V70" s="448">
        <v>8973</v>
      </c>
      <c r="W70" s="448"/>
      <c r="X70" s="448"/>
      <c r="Y70" s="448"/>
      <c r="Z70" s="448"/>
      <c r="AA70" s="448">
        <v>1285</v>
      </c>
      <c r="AB70" s="448"/>
      <c r="AC70" s="448"/>
      <c r="AD70" s="448"/>
      <c r="AE70" s="448"/>
      <c r="AF70" s="448"/>
      <c r="AG70" s="448"/>
      <c r="AH70" s="448"/>
      <c r="AI70" s="448"/>
      <c r="AJ70" s="448"/>
      <c r="AK70" s="448">
        <v>16</v>
      </c>
      <c r="AL70" s="448"/>
      <c r="AM70" s="448"/>
      <c r="AN70" s="448"/>
      <c r="AO70" s="448"/>
      <c r="AP70" s="448"/>
      <c r="AQ70" s="448"/>
      <c r="AR70" s="448"/>
      <c r="AS70" s="448"/>
      <c r="AT70" s="448"/>
      <c r="AU70" s="448"/>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29"/>
      <c r="EA70" s="357"/>
    </row>
    <row r="71" spans="1:131" s="354" customFormat="1" ht="26.25" customHeight="1">
      <c r="A71" s="365">
        <v>4</v>
      </c>
      <c r="B71" s="394" t="s">
        <v>80</v>
      </c>
      <c r="C71" s="414"/>
      <c r="D71" s="414"/>
      <c r="E71" s="414"/>
      <c r="F71" s="414"/>
      <c r="G71" s="414"/>
      <c r="H71" s="414"/>
      <c r="I71" s="414"/>
      <c r="J71" s="414"/>
      <c r="K71" s="414"/>
      <c r="L71" s="414"/>
      <c r="M71" s="414"/>
      <c r="N71" s="414"/>
      <c r="O71" s="414"/>
      <c r="P71" s="430"/>
      <c r="Q71" s="436">
        <v>1171</v>
      </c>
      <c r="R71" s="448"/>
      <c r="S71" s="448"/>
      <c r="T71" s="448"/>
      <c r="U71" s="448"/>
      <c r="V71" s="448">
        <v>1170</v>
      </c>
      <c r="W71" s="448"/>
      <c r="X71" s="448"/>
      <c r="Y71" s="448"/>
      <c r="Z71" s="448"/>
      <c r="AA71" s="448">
        <v>1</v>
      </c>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29"/>
      <c r="EA71" s="357"/>
    </row>
    <row r="72" spans="1:131" s="354" customFormat="1" ht="26.25" customHeight="1">
      <c r="A72" s="365">
        <v>5</v>
      </c>
      <c r="B72" s="394" t="s">
        <v>509</v>
      </c>
      <c r="C72" s="414"/>
      <c r="D72" s="414"/>
      <c r="E72" s="414"/>
      <c r="F72" s="414"/>
      <c r="G72" s="414"/>
      <c r="H72" s="414"/>
      <c r="I72" s="414"/>
      <c r="J72" s="414"/>
      <c r="K72" s="414"/>
      <c r="L72" s="414"/>
      <c r="M72" s="414"/>
      <c r="N72" s="414"/>
      <c r="O72" s="414"/>
      <c r="P72" s="430"/>
      <c r="Q72" s="436">
        <v>1</v>
      </c>
      <c r="R72" s="448"/>
      <c r="S72" s="448"/>
      <c r="T72" s="448"/>
      <c r="U72" s="448"/>
      <c r="V72" s="448">
        <v>0</v>
      </c>
      <c r="W72" s="448"/>
      <c r="X72" s="448"/>
      <c r="Y72" s="448"/>
      <c r="Z72" s="448"/>
      <c r="AA72" s="448">
        <v>1</v>
      </c>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29"/>
      <c r="EA72" s="357"/>
    </row>
    <row r="73" spans="1:131" s="354" customFormat="1" ht="26.25" customHeight="1">
      <c r="A73" s="365">
        <v>6</v>
      </c>
      <c r="B73" s="394" t="s">
        <v>510</v>
      </c>
      <c r="C73" s="414"/>
      <c r="D73" s="414"/>
      <c r="E73" s="414"/>
      <c r="F73" s="414"/>
      <c r="G73" s="414"/>
      <c r="H73" s="414"/>
      <c r="I73" s="414"/>
      <c r="J73" s="414"/>
      <c r="K73" s="414"/>
      <c r="L73" s="414"/>
      <c r="M73" s="414"/>
      <c r="N73" s="414"/>
      <c r="O73" s="414"/>
      <c r="P73" s="430"/>
      <c r="Q73" s="436">
        <v>47</v>
      </c>
      <c r="R73" s="448"/>
      <c r="S73" s="448"/>
      <c r="T73" s="448"/>
      <c r="U73" s="448"/>
      <c r="V73" s="448">
        <v>34</v>
      </c>
      <c r="W73" s="448"/>
      <c r="X73" s="448"/>
      <c r="Y73" s="448"/>
      <c r="Z73" s="448"/>
      <c r="AA73" s="448">
        <v>13</v>
      </c>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29"/>
      <c r="EA73" s="357"/>
    </row>
    <row r="74" spans="1:131" s="354" customFormat="1" ht="26.25" customHeight="1">
      <c r="A74" s="365">
        <v>7</v>
      </c>
      <c r="B74" s="394" t="s">
        <v>118</v>
      </c>
      <c r="C74" s="414"/>
      <c r="D74" s="414"/>
      <c r="E74" s="414"/>
      <c r="F74" s="414"/>
      <c r="G74" s="414"/>
      <c r="H74" s="414"/>
      <c r="I74" s="414"/>
      <c r="J74" s="414"/>
      <c r="K74" s="414"/>
      <c r="L74" s="414"/>
      <c r="M74" s="414"/>
      <c r="N74" s="414"/>
      <c r="O74" s="414"/>
      <c r="P74" s="430"/>
      <c r="Q74" s="436">
        <v>28</v>
      </c>
      <c r="R74" s="448"/>
      <c r="S74" s="448"/>
      <c r="T74" s="448"/>
      <c r="U74" s="448"/>
      <c r="V74" s="448">
        <v>22</v>
      </c>
      <c r="W74" s="448"/>
      <c r="X74" s="448"/>
      <c r="Y74" s="448"/>
      <c r="Z74" s="448"/>
      <c r="AA74" s="448">
        <v>6</v>
      </c>
      <c r="AB74" s="448"/>
      <c r="AC74" s="448"/>
      <c r="AD74" s="448"/>
      <c r="AE74" s="448"/>
      <c r="AF74" s="448"/>
      <c r="AG74" s="448"/>
      <c r="AH74" s="448"/>
      <c r="AI74" s="448"/>
      <c r="AJ74" s="448"/>
      <c r="AK74" s="448">
        <v>12</v>
      </c>
      <c r="AL74" s="448"/>
      <c r="AM74" s="448"/>
      <c r="AN74" s="448"/>
      <c r="AO74" s="448"/>
      <c r="AP74" s="448"/>
      <c r="AQ74" s="448"/>
      <c r="AR74" s="448"/>
      <c r="AS74" s="448"/>
      <c r="AT74" s="448"/>
      <c r="AU74" s="448"/>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29"/>
      <c r="EA74" s="357"/>
    </row>
    <row r="75" spans="1:131" s="354" customFormat="1" ht="26.25" customHeight="1">
      <c r="A75" s="365">
        <v>8</v>
      </c>
      <c r="B75" s="394" t="s">
        <v>511</v>
      </c>
      <c r="C75" s="414"/>
      <c r="D75" s="414"/>
      <c r="E75" s="414"/>
      <c r="F75" s="414"/>
      <c r="G75" s="414"/>
      <c r="H75" s="414"/>
      <c r="I75" s="414"/>
      <c r="J75" s="414"/>
      <c r="K75" s="414"/>
      <c r="L75" s="414"/>
      <c r="M75" s="414"/>
      <c r="N75" s="414"/>
      <c r="O75" s="414"/>
      <c r="P75" s="430"/>
      <c r="Q75" s="442">
        <v>729</v>
      </c>
      <c r="R75" s="454"/>
      <c r="S75" s="454"/>
      <c r="T75" s="454"/>
      <c r="U75" s="458"/>
      <c r="V75" s="459">
        <v>688</v>
      </c>
      <c r="W75" s="454"/>
      <c r="X75" s="454"/>
      <c r="Y75" s="454"/>
      <c r="Z75" s="458"/>
      <c r="AA75" s="459">
        <v>41</v>
      </c>
      <c r="AB75" s="454"/>
      <c r="AC75" s="454"/>
      <c r="AD75" s="454"/>
      <c r="AE75" s="458"/>
      <c r="AF75" s="459">
        <v>41</v>
      </c>
      <c r="AG75" s="454"/>
      <c r="AH75" s="454"/>
      <c r="AI75" s="454"/>
      <c r="AJ75" s="458"/>
      <c r="AK75" s="459">
        <v>0</v>
      </c>
      <c r="AL75" s="454"/>
      <c r="AM75" s="454"/>
      <c r="AN75" s="454"/>
      <c r="AO75" s="458"/>
      <c r="AP75" s="459" t="s">
        <v>145</v>
      </c>
      <c r="AQ75" s="454"/>
      <c r="AR75" s="454"/>
      <c r="AS75" s="454"/>
      <c r="AT75" s="458"/>
      <c r="AU75" s="459"/>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29"/>
      <c r="EA75" s="357"/>
    </row>
    <row r="76" spans="1:131" s="354" customFormat="1" ht="26.25" customHeight="1">
      <c r="A76" s="365">
        <v>9</v>
      </c>
      <c r="B76" s="394" t="s">
        <v>512</v>
      </c>
      <c r="C76" s="414"/>
      <c r="D76" s="414"/>
      <c r="E76" s="414"/>
      <c r="F76" s="414"/>
      <c r="G76" s="414"/>
      <c r="H76" s="414"/>
      <c r="I76" s="414"/>
      <c r="J76" s="414"/>
      <c r="K76" s="414"/>
      <c r="L76" s="414"/>
      <c r="M76" s="414"/>
      <c r="N76" s="414"/>
      <c r="O76" s="414"/>
      <c r="P76" s="430"/>
      <c r="Q76" s="442">
        <v>250943</v>
      </c>
      <c r="R76" s="454"/>
      <c r="S76" s="454"/>
      <c r="T76" s="454"/>
      <c r="U76" s="458"/>
      <c r="V76" s="459">
        <v>239378</v>
      </c>
      <c r="W76" s="454"/>
      <c r="X76" s="454"/>
      <c r="Y76" s="454"/>
      <c r="Z76" s="458"/>
      <c r="AA76" s="459">
        <v>11565</v>
      </c>
      <c r="AB76" s="454"/>
      <c r="AC76" s="454"/>
      <c r="AD76" s="454"/>
      <c r="AE76" s="458"/>
      <c r="AF76" s="459">
        <v>11565</v>
      </c>
      <c r="AG76" s="454"/>
      <c r="AH76" s="454"/>
      <c r="AI76" s="454"/>
      <c r="AJ76" s="458"/>
      <c r="AK76" s="459">
        <v>726</v>
      </c>
      <c r="AL76" s="454"/>
      <c r="AM76" s="454"/>
      <c r="AN76" s="454"/>
      <c r="AO76" s="458"/>
      <c r="AP76" s="459" t="s">
        <v>145</v>
      </c>
      <c r="AQ76" s="454"/>
      <c r="AR76" s="454"/>
      <c r="AS76" s="454"/>
      <c r="AT76" s="458"/>
      <c r="AU76" s="459"/>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29"/>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29"/>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29"/>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29"/>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29"/>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29"/>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29"/>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29"/>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29"/>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29"/>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29"/>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8"/>
      <c r="BA87" s="608"/>
      <c r="BB87" s="608"/>
      <c r="BC87" s="608"/>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29"/>
      <c r="EA87" s="357"/>
    </row>
    <row r="88" spans="1:131" s="354" customFormat="1" ht="26.25" customHeight="1">
      <c r="A88" s="366" t="s">
        <v>421</v>
      </c>
      <c r="B88" s="395" t="s">
        <v>436</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c r="AG88" s="450"/>
      <c r="AH88" s="450"/>
      <c r="AI88" s="450"/>
      <c r="AJ88" s="450"/>
      <c r="AK88" s="453"/>
      <c r="AL88" s="453"/>
      <c r="AM88" s="453"/>
      <c r="AN88" s="453"/>
      <c r="AO88" s="453"/>
      <c r="AP88" s="450"/>
      <c r="AQ88" s="450"/>
      <c r="AR88" s="450"/>
      <c r="AS88" s="450"/>
      <c r="AT88" s="450"/>
      <c r="AU88" s="450"/>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29"/>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9"/>
      <c r="BA89" s="609"/>
      <c r="BB89" s="609"/>
      <c r="BC89" s="609"/>
      <c r="BD89" s="609"/>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29"/>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9"/>
      <c r="BA90" s="609"/>
      <c r="BB90" s="609"/>
      <c r="BC90" s="609"/>
      <c r="BD90" s="609"/>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29"/>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9"/>
      <c r="BA91" s="609"/>
      <c r="BB91" s="609"/>
      <c r="BC91" s="609"/>
      <c r="BD91" s="609"/>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29"/>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9"/>
      <c r="BA92" s="609"/>
      <c r="BB92" s="609"/>
      <c r="BC92" s="609"/>
      <c r="BD92" s="609"/>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29"/>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9"/>
      <c r="BA93" s="609"/>
      <c r="BB93" s="609"/>
      <c r="BC93" s="609"/>
      <c r="BD93" s="609"/>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29"/>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9"/>
      <c r="BA94" s="609"/>
      <c r="BB94" s="609"/>
      <c r="BC94" s="609"/>
      <c r="BD94" s="609"/>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29"/>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9"/>
      <c r="BA95" s="609"/>
      <c r="BB95" s="609"/>
      <c r="BC95" s="609"/>
      <c r="BD95" s="609"/>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29"/>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9"/>
      <c r="BA96" s="609"/>
      <c r="BB96" s="609"/>
      <c r="BC96" s="609"/>
      <c r="BD96" s="609"/>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29"/>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9"/>
      <c r="BA97" s="609"/>
      <c r="BB97" s="609"/>
      <c r="BC97" s="609"/>
      <c r="BD97" s="609"/>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29"/>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9"/>
      <c r="BA98" s="609"/>
      <c r="BB98" s="609"/>
      <c r="BC98" s="609"/>
      <c r="BD98" s="609"/>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29"/>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9"/>
      <c r="BA99" s="609"/>
      <c r="BB99" s="609"/>
      <c r="BC99" s="609"/>
      <c r="BD99" s="609"/>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29"/>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9"/>
      <c r="BA100" s="609"/>
      <c r="BB100" s="609"/>
      <c r="BC100" s="609"/>
      <c r="BD100" s="609"/>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29"/>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9"/>
      <c r="BA101" s="609"/>
      <c r="BB101" s="609"/>
      <c r="BC101" s="609"/>
      <c r="BD101" s="609"/>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29"/>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9"/>
      <c r="BA102" s="609"/>
      <c r="BB102" s="609"/>
      <c r="BC102" s="609"/>
      <c r="BD102" s="609"/>
      <c r="BE102" s="369"/>
      <c r="BF102" s="369"/>
      <c r="BG102" s="369"/>
      <c r="BH102" s="369"/>
      <c r="BI102" s="369"/>
      <c r="BJ102" s="369"/>
      <c r="BK102" s="369"/>
      <c r="BL102" s="369"/>
      <c r="BM102" s="369"/>
      <c r="BN102" s="369"/>
      <c r="BO102" s="369"/>
      <c r="BP102" s="369"/>
      <c r="BQ102" s="366" t="s">
        <v>421</v>
      </c>
      <c r="BR102" s="395" t="s">
        <v>438</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5"/>
      <c r="CS102" s="614"/>
      <c r="CT102" s="614"/>
      <c r="CU102" s="614"/>
      <c r="CV102" s="706"/>
      <c r="CW102" s="705"/>
      <c r="CX102" s="614"/>
      <c r="CY102" s="614"/>
      <c r="CZ102" s="614"/>
      <c r="DA102" s="706"/>
      <c r="DB102" s="705"/>
      <c r="DC102" s="614"/>
      <c r="DD102" s="614"/>
      <c r="DE102" s="614"/>
      <c r="DF102" s="706"/>
      <c r="DG102" s="705"/>
      <c r="DH102" s="614"/>
      <c r="DI102" s="614"/>
      <c r="DJ102" s="614"/>
      <c r="DK102" s="706"/>
      <c r="DL102" s="705"/>
      <c r="DM102" s="614"/>
      <c r="DN102" s="614"/>
      <c r="DO102" s="614"/>
      <c r="DP102" s="706"/>
      <c r="DQ102" s="705"/>
      <c r="DR102" s="614"/>
      <c r="DS102" s="614"/>
      <c r="DT102" s="614"/>
      <c r="DU102" s="706"/>
      <c r="DV102" s="395"/>
      <c r="DW102" s="415"/>
      <c r="DX102" s="415"/>
      <c r="DY102" s="415"/>
      <c r="DZ102" s="730"/>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9"/>
      <c r="BA103" s="609"/>
      <c r="BB103" s="609"/>
      <c r="BC103" s="609"/>
      <c r="BD103" s="609"/>
      <c r="BE103" s="369"/>
      <c r="BF103" s="369"/>
      <c r="BG103" s="369"/>
      <c r="BH103" s="369"/>
      <c r="BI103" s="369"/>
      <c r="BJ103" s="369"/>
      <c r="BK103" s="369"/>
      <c r="BL103" s="369"/>
      <c r="BM103" s="369"/>
      <c r="BN103" s="369"/>
      <c r="BO103" s="369"/>
      <c r="BP103" s="369"/>
      <c r="BQ103" s="640" t="s">
        <v>35</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9"/>
      <c r="BA104" s="609"/>
      <c r="BB104" s="609"/>
      <c r="BC104" s="609"/>
      <c r="BD104" s="609"/>
      <c r="BE104" s="369"/>
      <c r="BF104" s="369"/>
      <c r="BG104" s="369"/>
      <c r="BH104" s="369"/>
      <c r="BI104" s="369"/>
      <c r="BJ104" s="369"/>
      <c r="BK104" s="369"/>
      <c r="BL104" s="369"/>
      <c r="BM104" s="369"/>
      <c r="BN104" s="369"/>
      <c r="BO104" s="369"/>
      <c r="BP104" s="369"/>
      <c r="BQ104" s="641" t="s">
        <v>251</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439</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441</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442</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241</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443</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444</v>
      </c>
      <c r="AB109" s="400"/>
      <c r="AC109" s="400"/>
      <c r="AD109" s="400"/>
      <c r="AE109" s="467"/>
      <c r="AF109" s="481" t="s">
        <v>227</v>
      </c>
      <c r="AG109" s="400"/>
      <c r="AH109" s="400"/>
      <c r="AI109" s="400"/>
      <c r="AJ109" s="467"/>
      <c r="AK109" s="481" t="s">
        <v>375</v>
      </c>
      <c r="AL109" s="400"/>
      <c r="AM109" s="400"/>
      <c r="AN109" s="400"/>
      <c r="AO109" s="467"/>
      <c r="AP109" s="481" t="s">
        <v>84</v>
      </c>
      <c r="AQ109" s="400"/>
      <c r="AR109" s="400"/>
      <c r="AS109" s="400"/>
      <c r="AT109" s="556"/>
      <c r="AU109" s="376" t="s">
        <v>443</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444</v>
      </c>
      <c r="BR109" s="400"/>
      <c r="BS109" s="400"/>
      <c r="BT109" s="400"/>
      <c r="BU109" s="467"/>
      <c r="BV109" s="481" t="s">
        <v>227</v>
      </c>
      <c r="BW109" s="400"/>
      <c r="BX109" s="400"/>
      <c r="BY109" s="400"/>
      <c r="BZ109" s="467"/>
      <c r="CA109" s="481" t="s">
        <v>375</v>
      </c>
      <c r="CB109" s="400"/>
      <c r="CC109" s="400"/>
      <c r="CD109" s="400"/>
      <c r="CE109" s="467"/>
      <c r="CF109" s="667" t="s">
        <v>84</v>
      </c>
      <c r="CG109" s="667"/>
      <c r="CH109" s="667"/>
      <c r="CI109" s="667"/>
      <c r="CJ109" s="667"/>
      <c r="CK109" s="481" t="s">
        <v>445</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444</v>
      </c>
      <c r="DH109" s="400"/>
      <c r="DI109" s="400"/>
      <c r="DJ109" s="400"/>
      <c r="DK109" s="467"/>
      <c r="DL109" s="481" t="s">
        <v>227</v>
      </c>
      <c r="DM109" s="400"/>
      <c r="DN109" s="400"/>
      <c r="DO109" s="400"/>
      <c r="DP109" s="467"/>
      <c r="DQ109" s="481" t="s">
        <v>375</v>
      </c>
      <c r="DR109" s="400"/>
      <c r="DS109" s="400"/>
      <c r="DT109" s="400"/>
      <c r="DU109" s="467"/>
      <c r="DV109" s="481" t="s">
        <v>84</v>
      </c>
      <c r="DW109" s="400"/>
      <c r="DX109" s="400"/>
      <c r="DY109" s="400"/>
      <c r="DZ109" s="556"/>
    </row>
    <row r="110" spans="1:131" s="357" customFormat="1" ht="26.25" customHeight="1">
      <c r="A110" s="377" t="s">
        <v>447</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279781</v>
      </c>
      <c r="AB110" s="488"/>
      <c r="AC110" s="488"/>
      <c r="AD110" s="488"/>
      <c r="AE110" s="499"/>
      <c r="AF110" s="515">
        <v>290353</v>
      </c>
      <c r="AG110" s="488"/>
      <c r="AH110" s="488"/>
      <c r="AI110" s="488"/>
      <c r="AJ110" s="499"/>
      <c r="AK110" s="515">
        <v>303307</v>
      </c>
      <c r="AL110" s="488"/>
      <c r="AM110" s="488"/>
      <c r="AN110" s="488"/>
      <c r="AO110" s="499"/>
      <c r="AP110" s="539">
        <v>17.3</v>
      </c>
      <c r="AQ110" s="547"/>
      <c r="AR110" s="547"/>
      <c r="AS110" s="547"/>
      <c r="AT110" s="557"/>
      <c r="AU110" s="569" t="s">
        <v>72</v>
      </c>
      <c r="AV110" s="581"/>
      <c r="AW110" s="581"/>
      <c r="AX110" s="581"/>
      <c r="AY110" s="596"/>
      <c r="AZ110" s="610" t="s">
        <v>448</v>
      </c>
      <c r="BA110" s="401"/>
      <c r="BB110" s="401"/>
      <c r="BC110" s="401"/>
      <c r="BD110" s="401"/>
      <c r="BE110" s="401"/>
      <c r="BF110" s="401"/>
      <c r="BG110" s="401"/>
      <c r="BH110" s="401"/>
      <c r="BI110" s="401"/>
      <c r="BJ110" s="401"/>
      <c r="BK110" s="401"/>
      <c r="BL110" s="401"/>
      <c r="BM110" s="401"/>
      <c r="BN110" s="401"/>
      <c r="BO110" s="401"/>
      <c r="BP110" s="468"/>
      <c r="BQ110" s="642">
        <v>2466815</v>
      </c>
      <c r="BR110" s="650"/>
      <c r="BS110" s="650"/>
      <c r="BT110" s="650"/>
      <c r="BU110" s="650"/>
      <c r="BV110" s="650">
        <v>2681440</v>
      </c>
      <c r="BW110" s="650"/>
      <c r="BX110" s="650"/>
      <c r="BY110" s="650"/>
      <c r="BZ110" s="650"/>
      <c r="CA110" s="650">
        <v>2804067</v>
      </c>
      <c r="CB110" s="650"/>
      <c r="CC110" s="650"/>
      <c r="CD110" s="650"/>
      <c r="CE110" s="650"/>
      <c r="CF110" s="668">
        <v>159.5</v>
      </c>
      <c r="CG110" s="672"/>
      <c r="CH110" s="672"/>
      <c r="CI110" s="672"/>
      <c r="CJ110" s="672"/>
      <c r="CK110" s="684" t="s">
        <v>184</v>
      </c>
      <c r="CL110" s="406"/>
      <c r="CM110" s="419" t="s">
        <v>449</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145</v>
      </c>
      <c r="DH110" s="650"/>
      <c r="DI110" s="650"/>
      <c r="DJ110" s="650"/>
      <c r="DK110" s="650"/>
      <c r="DL110" s="650" t="s">
        <v>145</v>
      </c>
      <c r="DM110" s="650"/>
      <c r="DN110" s="650"/>
      <c r="DO110" s="650"/>
      <c r="DP110" s="650"/>
      <c r="DQ110" s="650" t="s">
        <v>145</v>
      </c>
      <c r="DR110" s="650"/>
      <c r="DS110" s="650"/>
      <c r="DT110" s="650"/>
      <c r="DU110" s="650"/>
      <c r="DV110" s="722" t="s">
        <v>145</v>
      </c>
      <c r="DW110" s="722"/>
      <c r="DX110" s="722"/>
      <c r="DY110" s="722"/>
      <c r="DZ110" s="731"/>
    </row>
    <row r="111" spans="1:131" s="357" customFormat="1" ht="26.25" customHeight="1">
      <c r="A111" s="378" t="s">
        <v>29</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145</v>
      </c>
      <c r="AB111" s="444"/>
      <c r="AC111" s="444"/>
      <c r="AD111" s="444"/>
      <c r="AE111" s="500"/>
      <c r="AF111" s="516" t="s">
        <v>145</v>
      </c>
      <c r="AG111" s="444"/>
      <c r="AH111" s="444"/>
      <c r="AI111" s="444"/>
      <c r="AJ111" s="500"/>
      <c r="AK111" s="516" t="s">
        <v>145</v>
      </c>
      <c r="AL111" s="444"/>
      <c r="AM111" s="444"/>
      <c r="AN111" s="444"/>
      <c r="AO111" s="500"/>
      <c r="AP111" s="540" t="s">
        <v>145</v>
      </c>
      <c r="AQ111" s="548"/>
      <c r="AR111" s="548"/>
      <c r="AS111" s="548"/>
      <c r="AT111" s="558"/>
      <c r="AU111" s="570"/>
      <c r="AV111" s="582"/>
      <c r="AW111" s="582"/>
      <c r="AX111" s="582"/>
      <c r="AY111" s="597"/>
      <c r="AZ111" s="611" t="s">
        <v>450</v>
      </c>
      <c r="BA111" s="417"/>
      <c r="BB111" s="417"/>
      <c r="BC111" s="417"/>
      <c r="BD111" s="417"/>
      <c r="BE111" s="417"/>
      <c r="BF111" s="417"/>
      <c r="BG111" s="417"/>
      <c r="BH111" s="417"/>
      <c r="BI111" s="417"/>
      <c r="BJ111" s="417"/>
      <c r="BK111" s="417"/>
      <c r="BL111" s="417"/>
      <c r="BM111" s="417"/>
      <c r="BN111" s="417"/>
      <c r="BO111" s="417"/>
      <c r="BP111" s="470"/>
      <c r="BQ111" s="643">
        <v>300000</v>
      </c>
      <c r="BR111" s="651"/>
      <c r="BS111" s="651"/>
      <c r="BT111" s="651"/>
      <c r="BU111" s="651"/>
      <c r="BV111" s="651">
        <v>239736</v>
      </c>
      <c r="BW111" s="651"/>
      <c r="BX111" s="651"/>
      <c r="BY111" s="651"/>
      <c r="BZ111" s="651"/>
      <c r="CA111" s="651">
        <v>179802</v>
      </c>
      <c r="CB111" s="651"/>
      <c r="CC111" s="651"/>
      <c r="CD111" s="651"/>
      <c r="CE111" s="651"/>
      <c r="CF111" s="669">
        <v>10.199999999999999</v>
      </c>
      <c r="CG111" s="673"/>
      <c r="CH111" s="673"/>
      <c r="CI111" s="673"/>
      <c r="CJ111" s="673"/>
      <c r="CK111" s="685"/>
      <c r="CL111" s="407"/>
      <c r="CM111" s="420" t="s">
        <v>451</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145</v>
      </c>
      <c r="DH111" s="651"/>
      <c r="DI111" s="651"/>
      <c r="DJ111" s="651"/>
      <c r="DK111" s="651"/>
      <c r="DL111" s="651" t="s">
        <v>145</v>
      </c>
      <c r="DM111" s="651"/>
      <c r="DN111" s="651"/>
      <c r="DO111" s="651"/>
      <c r="DP111" s="651"/>
      <c r="DQ111" s="651" t="s">
        <v>145</v>
      </c>
      <c r="DR111" s="651"/>
      <c r="DS111" s="651"/>
      <c r="DT111" s="651"/>
      <c r="DU111" s="651"/>
      <c r="DV111" s="723" t="s">
        <v>145</v>
      </c>
      <c r="DW111" s="723"/>
      <c r="DX111" s="723"/>
      <c r="DY111" s="723"/>
      <c r="DZ111" s="732"/>
    </row>
    <row r="112" spans="1:131" s="357" customFormat="1" ht="26.25" customHeight="1">
      <c r="A112" s="379" t="s">
        <v>121</v>
      </c>
      <c r="B112" s="403"/>
      <c r="C112" s="417" t="s">
        <v>156</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145</v>
      </c>
      <c r="AB112" s="444"/>
      <c r="AC112" s="444"/>
      <c r="AD112" s="444"/>
      <c r="AE112" s="500"/>
      <c r="AF112" s="516" t="s">
        <v>145</v>
      </c>
      <c r="AG112" s="444"/>
      <c r="AH112" s="444"/>
      <c r="AI112" s="444"/>
      <c r="AJ112" s="500"/>
      <c r="AK112" s="516" t="s">
        <v>145</v>
      </c>
      <c r="AL112" s="444"/>
      <c r="AM112" s="444"/>
      <c r="AN112" s="444"/>
      <c r="AO112" s="500"/>
      <c r="AP112" s="540" t="s">
        <v>145</v>
      </c>
      <c r="AQ112" s="548"/>
      <c r="AR112" s="548"/>
      <c r="AS112" s="548"/>
      <c r="AT112" s="558"/>
      <c r="AU112" s="570"/>
      <c r="AV112" s="582"/>
      <c r="AW112" s="582"/>
      <c r="AX112" s="582"/>
      <c r="AY112" s="597"/>
      <c r="AZ112" s="611" t="s">
        <v>15</v>
      </c>
      <c r="BA112" s="417"/>
      <c r="BB112" s="417"/>
      <c r="BC112" s="417"/>
      <c r="BD112" s="417"/>
      <c r="BE112" s="417"/>
      <c r="BF112" s="417"/>
      <c r="BG112" s="417"/>
      <c r="BH112" s="417"/>
      <c r="BI112" s="417"/>
      <c r="BJ112" s="417"/>
      <c r="BK112" s="417"/>
      <c r="BL112" s="417"/>
      <c r="BM112" s="417"/>
      <c r="BN112" s="417"/>
      <c r="BO112" s="417"/>
      <c r="BP112" s="470"/>
      <c r="BQ112" s="643">
        <v>681895</v>
      </c>
      <c r="BR112" s="651"/>
      <c r="BS112" s="651"/>
      <c r="BT112" s="651"/>
      <c r="BU112" s="651"/>
      <c r="BV112" s="651">
        <v>715259</v>
      </c>
      <c r="BW112" s="651"/>
      <c r="BX112" s="651"/>
      <c r="BY112" s="651"/>
      <c r="BZ112" s="651"/>
      <c r="CA112" s="651">
        <v>739109</v>
      </c>
      <c r="CB112" s="651"/>
      <c r="CC112" s="651"/>
      <c r="CD112" s="651"/>
      <c r="CE112" s="651"/>
      <c r="CF112" s="669">
        <v>42.1</v>
      </c>
      <c r="CG112" s="673"/>
      <c r="CH112" s="673"/>
      <c r="CI112" s="673"/>
      <c r="CJ112" s="673"/>
      <c r="CK112" s="685"/>
      <c r="CL112" s="407"/>
      <c r="CM112" s="420" t="s">
        <v>452</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t="s">
        <v>145</v>
      </c>
      <c r="DH112" s="651"/>
      <c r="DI112" s="651"/>
      <c r="DJ112" s="651"/>
      <c r="DK112" s="651"/>
      <c r="DL112" s="651" t="s">
        <v>145</v>
      </c>
      <c r="DM112" s="651"/>
      <c r="DN112" s="651"/>
      <c r="DO112" s="651"/>
      <c r="DP112" s="651"/>
      <c r="DQ112" s="651" t="s">
        <v>145</v>
      </c>
      <c r="DR112" s="651"/>
      <c r="DS112" s="651"/>
      <c r="DT112" s="651"/>
      <c r="DU112" s="651"/>
      <c r="DV112" s="723" t="s">
        <v>145</v>
      </c>
      <c r="DW112" s="723"/>
      <c r="DX112" s="723"/>
      <c r="DY112" s="723"/>
      <c r="DZ112" s="732"/>
    </row>
    <row r="113" spans="1:130" s="357" customFormat="1" ht="26.25" customHeight="1">
      <c r="A113" s="380"/>
      <c r="B113" s="404"/>
      <c r="C113" s="417" t="s">
        <v>259</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54365</v>
      </c>
      <c r="AB113" s="444"/>
      <c r="AC113" s="444"/>
      <c r="AD113" s="444"/>
      <c r="AE113" s="500"/>
      <c r="AF113" s="516">
        <v>56412</v>
      </c>
      <c r="AG113" s="444"/>
      <c r="AH113" s="444"/>
      <c r="AI113" s="444"/>
      <c r="AJ113" s="500"/>
      <c r="AK113" s="516">
        <v>61625</v>
      </c>
      <c r="AL113" s="444"/>
      <c r="AM113" s="444"/>
      <c r="AN113" s="444"/>
      <c r="AO113" s="500"/>
      <c r="AP113" s="540">
        <v>3.5</v>
      </c>
      <c r="AQ113" s="548"/>
      <c r="AR113" s="548"/>
      <c r="AS113" s="548"/>
      <c r="AT113" s="558"/>
      <c r="AU113" s="570"/>
      <c r="AV113" s="582"/>
      <c r="AW113" s="582"/>
      <c r="AX113" s="582"/>
      <c r="AY113" s="597"/>
      <c r="AZ113" s="611" t="s">
        <v>453</v>
      </c>
      <c r="BA113" s="417"/>
      <c r="BB113" s="417"/>
      <c r="BC113" s="417"/>
      <c r="BD113" s="417"/>
      <c r="BE113" s="417"/>
      <c r="BF113" s="417"/>
      <c r="BG113" s="417"/>
      <c r="BH113" s="417"/>
      <c r="BI113" s="417"/>
      <c r="BJ113" s="417"/>
      <c r="BK113" s="417"/>
      <c r="BL113" s="417"/>
      <c r="BM113" s="417"/>
      <c r="BN113" s="417"/>
      <c r="BO113" s="417"/>
      <c r="BP113" s="470"/>
      <c r="BQ113" s="643">
        <v>5651</v>
      </c>
      <c r="BR113" s="651"/>
      <c r="BS113" s="651"/>
      <c r="BT113" s="651"/>
      <c r="BU113" s="651"/>
      <c r="BV113" s="651">
        <v>4956</v>
      </c>
      <c r="BW113" s="651"/>
      <c r="BX113" s="651"/>
      <c r="BY113" s="651"/>
      <c r="BZ113" s="651"/>
      <c r="CA113" s="651">
        <v>4396</v>
      </c>
      <c r="CB113" s="651"/>
      <c r="CC113" s="651"/>
      <c r="CD113" s="651"/>
      <c r="CE113" s="651"/>
      <c r="CF113" s="669">
        <v>0.3</v>
      </c>
      <c r="CG113" s="673"/>
      <c r="CH113" s="673"/>
      <c r="CI113" s="673"/>
      <c r="CJ113" s="673"/>
      <c r="CK113" s="685"/>
      <c r="CL113" s="407"/>
      <c r="CM113" s="420" t="s">
        <v>322</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145</v>
      </c>
      <c r="DH113" s="444"/>
      <c r="DI113" s="444"/>
      <c r="DJ113" s="444"/>
      <c r="DK113" s="500"/>
      <c r="DL113" s="516" t="s">
        <v>145</v>
      </c>
      <c r="DM113" s="444"/>
      <c r="DN113" s="444"/>
      <c r="DO113" s="444"/>
      <c r="DP113" s="500"/>
      <c r="DQ113" s="516" t="s">
        <v>145</v>
      </c>
      <c r="DR113" s="444"/>
      <c r="DS113" s="444"/>
      <c r="DT113" s="444"/>
      <c r="DU113" s="500"/>
      <c r="DV113" s="540" t="s">
        <v>145</v>
      </c>
      <c r="DW113" s="548"/>
      <c r="DX113" s="548"/>
      <c r="DY113" s="548"/>
      <c r="DZ113" s="558"/>
    </row>
    <row r="114" spans="1:130" s="357" customFormat="1" ht="26.25" customHeight="1">
      <c r="A114" s="380"/>
      <c r="B114" s="404"/>
      <c r="C114" s="417" t="s">
        <v>294</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3201</v>
      </c>
      <c r="AB114" s="444"/>
      <c r="AC114" s="444"/>
      <c r="AD114" s="444"/>
      <c r="AE114" s="500"/>
      <c r="AF114" s="516">
        <v>2337</v>
      </c>
      <c r="AG114" s="444"/>
      <c r="AH114" s="444"/>
      <c r="AI114" s="444"/>
      <c r="AJ114" s="500"/>
      <c r="AK114" s="516">
        <v>2123</v>
      </c>
      <c r="AL114" s="444"/>
      <c r="AM114" s="444"/>
      <c r="AN114" s="444"/>
      <c r="AO114" s="500"/>
      <c r="AP114" s="540">
        <v>0.1</v>
      </c>
      <c r="AQ114" s="548"/>
      <c r="AR114" s="548"/>
      <c r="AS114" s="548"/>
      <c r="AT114" s="558"/>
      <c r="AU114" s="570"/>
      <c r="AV114" s="582"/>
      <c r="AW114" s="582"/>
      <c r="AX114" s="582"/>
      <c r="AY114" s="597"/>
      <c r="AZ114" s="611" t="s">
        <v>455</v>
      </c>
      <c r="BA114" s="417"/>
      <c r="BB114" s="417"/>
      <c r="BC114" s="417"/>
      <c r="BD114" s="417"/>
      <c r="BE114" s="417"/>
      <c r="BF114" s="417"/>
      <c r="BG114" s="417"/>
      <c r="BH114" s="417"/>
      <c r="BI114" s="417"/>
      <c r="BJ114" s="417"/>
      <c r="BK114" s="417"/>
      <c r="BL114" s="417"/>
      <c r="BM114" s="417"/>
      <c r="BN114" s="417"/>
      <c r="BO114" s="417"/>
      <c r="BP114" s="470"/>
      <c r="BQ114" s="643">
        <v>687644</v>
      </c>
      <c r="BR114" s="651"/>
      <c r="BS114" s="651"/>
      <c r="BT114" s="651"/>
      <c r="BU114" s="651"/>
      <c r="BV114" s="651">
        <v>566382</v>
      </c>
      <c r="BW114" s="651"/>
      <c r="BX114" s="651"/>
      <c r="BY114" s="651"/>
      <c r="BZ114" s="651"/>
      <c r="CA114" s="651">
        <v>524588</v>
      </c>
      <c r="CB114" s="651"/>
      <c r="CC114" s="651"/>
      <c r="CD114" s="651"/>
      <c r="CE114" s="651"/>
      <c r="CF114" s="669">
        <v>29.8</v>
      </c>
      <c r="CG114" s="673"/>
      <c r="CH114" s="673"/>
      <c r="CI114" s="673"/>
      <c r="CJ114" s="673"/>
      <c r="CK114" s="685"/>
      <c r="CL114" s="407"/>
      <c r="CM114" s="420" t="s">
        <v>456</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145</v>
      </c>
      <c r="DH114" s="444"/>
      <c r="DI114" s="444"/>
      <c r="DJ114" s="444"/>
      <c r="DK114" s="500"/>
      <c r="DL114" s="516" t="s">
        <v>145</v>
      </c>
      <c r="DM114" s="444"/>
      <c r="DN114" s="444"/>
      <c r="DO114" s="444"/>
      <c r="DP114" s="500"/>
      <c r="DQ114" s="516" t="s">
        <v>145</v>
      </c>
      <c r="DR114" s="444"/>
      <c r="DS114" s="444"/>
      <c r="DT114" s="444"/>
      <c r="DU114" s="500"/>
      <c r="DV114" s="540" t="s">
        <v>145</v>
      </c>
      <c r="DW114" s="548"/>
      <c r="DX114" s="548"/>
      <c r="DY114" s="548"/>
      <c r="DZ114" s="558"/>
    </row>
    <row r="115" spans="1:130" s="357" customFormat="1" ht="26.25" customHeight="1">
      <c r="A115" s="380"/>
      <c r="B115" s="404"/>
      <c r="C115" s="417" t="s">
        <v>457</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t="s">
        <v>145</v>
      </c>
      <c r="AB115" s="444"/>
      <c r="AC115" s="444"/>
      <c r="AD115" s="444"/>
      <c r="AE115" s="500"/>
      <c r="AF115" s="516">
        <v>16834</v>
      </c>
      <c r="AG115" s="444"/>
      <c r="AH115" s="444"/>
      <c r="AI115" s="444"/>
      <c r="AJ115" s="500"/>
      <c r="AK115" s="516">
        <v>18034</v>
      </c>
      <c r="AL115" s="444"/>
      <c r="AM115" s="444"/>
      <c r="AN115" s="444"/>
      <c r="AO115" s="500"/>
      <c r="AP115" s="540">
        <v>1</v>
      </c>
      <c r="AQ115" s="548"/>
      <c r="AR115" s="548"/>
      <c r="AS115" s="548"/>
      <c r="AT115" s="558"/>
      <c r="AU115" s="570"/>
      <c r="AV115" s="582"/>
      <c r="AW115" s="582"/>
      <c r="AX115" s="582"/>
      <c r="AY115" s="597"/>
      <c r="AZ115" s="611" t="s">
        <v>235</v>
      </c>
      <c r="BA115" s="417"/>
      <c r="BB115" s="417"/>
      <c r="BC115" s="417"/>
      <c r="BD115" s="417"/>
      <c r="BE115" s="417"/>
      <c r="BF115" s="417"/>
      <c r="BG115" s="417"/>
      <c r="BH115" s="417"/>
      <c r="BI115" s="417"/>
      <c r="BJ115" s="417"/>
      <c r="BK115" s="417"/>
      <c r="BL115" s="417"/>
      <c r="BM115" s="417"/>
      <c r="BN115" s="417"/>
      <c r="BO115" s="417"/>
      <c r="BP115" s="470"/>
      <c r="BQ115" s="643" t="s">
        <v>145</v>
      </c>
      <c r="BR115" s="651"/>
      <c r="BS115" s="651"/>
      <c r="BT115" s="651"/>
      <c r="BU115" s="651"/>
      <c r="BV115" s="651" t="s">
        <v>145</v>
      </c>
      <c r="BW115" s="651"/>
      <c r="BX115" s="651"/>
      <c r="BY115" s="651"/>
      <c r="BZ115" s="651"/>
      <c r="CA115" s="651" t="s">
        <v>145</v>
      </c>
      <c r="CB115" s="651"/>
      <c r="CC115" s="651"/>
      <c r="CD115" s="651"/>
      <c r="CE115" s="651"/>
      <c r="CF115" s="669" t="s">
        <v>145</v>
      </c>
      <c r="CG115" s="673"/>
      <c r="CH115" s="673"/>
      <c r="CI115" s="673"/>
      <c r="CJ115" s="673"/>
      <c r="CK115" s="685"/>
      <c r="CL115" s="407"/>
      <c r="CM115" s="611" t="s">
        <v>376</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145</v>
      </c>
      <c r="DH115" s="444"/>
      <c r="DI115" s="444"/>
      <c r="DJ115" s="444"/>
      <c r="DK115" s="500"/>
      <c r="DL115" s="516" t="s">
        <v>145</v>
      </c>
      <c r="DM115" s="444"/>
      <c r="DN115" s="444"/>
      <c r="DO115" s="444"/>
      <c r="DP115" s="500"/>
      <c r="DQ115" s="516" t="s">
        <v>145</v>
      </c>
      <c r="DR115" s="444"/>
      <c r="DS115" s="444"/>
      <c r="DT115" s="444"/>
      <c r="DU115" s="500"/>
      <c r="DV115" s="540" t="s">
        <v>145</v>
      </c>
      <c r="DW115" s="548"/>
      <c r="DX115" s="548"/>
      <c r="DY115" s="548"/>
      <c r="DZ115" s="558"/>
    </row>
    <row r="116" spans="1:130" s="357" customFormat="1" ht="26.25" customHeight="1">
      <c r="A116" s="381"/>
      <c r="B116" s="405"/>
      <c r="C116" s="418" t="s">
        <v>458</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145</v>
      </c>
      <c r="AB116" s="444"/>
      <c r="AC116" s="444"/>
      <c r="AD116" s="444"/>
      <c r="AE116" s="500"/>
      <c r="AF116" s="516" t="s">
        <v>145</v>
      </c>
      <c r="AG116" s="444"/>
      <c r="AH116" s="444"/>
      <c r="AI116" s="444"/>
      <c r="AJ116" s="500"/>
      <c r="AK116" s="516" t="s">
        <v>145</v>
      </c>
      <c r="AL116" s="444"/>
      <c r="AM116" s="444"/>
      <c r="AN116" s="444"/>
      <c r="AO116" s="500"/>
      <c r="AP116" s="540" t="s">
        <v>145</v>
      </c>
      <c r="AQ116" s="548"/>
      <c r="AR116" s="548"/>
      <c r="AS116" s="548"/>
      <c r="AT116" s="558"/>
      <c r="AU116" s="570"/>
      <c r="AV116" s="582"/>
      <c r="AW116" s="582"/>
      <c r="AX116" s="582"/>
      <c r="AY116" s="597"/>
      <c r="AZ116" s="611" t="s">
        <v>88</v>
      </c>
      <c r="BA116" s="417"/>
      <c r="BB116" s="417"/>
      <c r="BC116" s="417"/>
      <c r="BD116" s="417"/>
      <c r="BE116" s="417"/>
      <c r="BF116" s="417"/>
      <c r="BG116" s="417"/>
      <c r="BH116" s="417"/>
      <c r="BI116" s="417"/>
      <c r="BJ116" s="417"/>
      <c r="BK116" s="417"/>
      <c r="BL116" s="417"/>
      <c r="BM116" s="417"/>
      <c r="BN116" s="417"/>
      <c r="BO116" s="417"/>
      <c r="BP116" s="470"/>
      <c r="BQ116" s="643" t="s">
        <v>145</v>
      </c>
      <c r="BR116" s="651"/>
      <c r="BS116" s="651"/>
      <c r="BT116" s="651"/>
      <c r="BU116" s="651"/>
      <c r="BV116" s="651" t="s">
        <v>145</v>
      </c>
      <c r="BW116" s="651"/>
      <c r="BX116" s="651"/>
      <c r="BY116" s="651"/>
      <c r="BZ116" s="651"/>
      <c r="CA116" s="651" t="s">
        <v>145</v>
      </c>
      <c r="CB116" s="651"/>
      <c r="CC116" s="651"/>
      <c r="CD116" s="651"/>
      <c r="CE116" s="651"/>
      <c r="CF116" s="669" t="s">
        <v>145</v>
      </c>
      <c r="CG116" s="673"/>
      <c r="CH116" s="673"/>
      <c r="CI116" s="673"/>
      <c r="CJ116" s="673"/>
      <c r="CK116" s="685"/>
      <c r="CL116" s="407"/>
      <c r="CM116" s="420" t="s">
        <v>459</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145</v>
      </c>
      <c r="DH116" s="444"/>
      <c r="DI116" s="444"/>
      <c r="DJ116" s="444"/>
      <c r="DK116" s="500"/>
      <c r="DL116" s="516" t="s">
        <v>145</v>
      </c>
      <c r="DM116" s="444"/>
      <c r="DN116" s="444"/>
      <c r="DO116" s="444"/>
      <c r="DP116" s="500"/>
      <c r="DQ116" s="516" t="s">
        <v>145</v>
      </c>
      <c r="DR116" s="444"/>
      <c r="DS116" s="444"/>
      <c r="DT116" s="444"/>
      <c r="DU116" s="500"/>
      <c r="DV116" s="540" t="s">
        <v>145</v>
      </c>
      <c r="DW116" s="548"/>
      <c r="DX116" s="548"/>
      <c r="DY116" s="548"/>
      <c r="DZ116" s="558"/>
    </row>
    <row r="117" spans="1:130" s="357" customFormat="1" ht="26.25" customHeight="1">
      <c r="A117" s="376" t="s">
        <v>256</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461</v>
      </c>
      <c r="Z117" s="467"/>
      <c r="AA117" s="484">
        <v>337347</v>
      </c>
      <c r="AB117" s="489"/>
      <c r="AC117" s="489"/>
      <c r="AD117" s="489"/>
      <c r="AE117" s="501"/>
      <c r="AF117" s="517">
        <v>365936</v>
      </c>
      <c r="AG117" s="489"/>
      <c r="AH117" s="489"/>
      <c r="AI117" s="489"/>
      <c r="AJ117" s="501"/>
      <c r="AK117" s="517">
        <v>385089</v>
      </c>
      <c r="AL117" s="489"/>
      <c r="AM117" s="489"/>
      <c r="AN117" s="489"/>
      <c r="AO117" s="501"/>
      <c r="AP117" s="541"/>
      <c r="AQ117" s="549"/>
      <c r="AR117" s="549"/>
      <c r="AS117" s="549"/>
      <c r="AT117" s="559"/>
      <c r="AU117" s="570"/>
      <c r="AV117" s="582"/>
      <c r="AW117" s="582"/>
      <c r="AX117" s="582"/>
      <c r="AY117" s="597"/>
      <c r="AZ117" s="612" t="s">
        <v>462</v>
      </c>
      <c r="BA117" s="418"/>
      <c r="BB117" s="418"/>
      <c r="BC117" s="418"/>
      <c r="BD117" s="418"/>
      <c r="BE117" s="418"/>
      <c r="BF117" s="418"/>
      <c r="BG117" s="418"/>
      <c r="BH117" s="418"/>
      <c r="BI117" s="418"/>
      <c r="BJ117" s="418"/>
      <c r="BK117" s="418"/>
      <c r="BL117" s="418"/>
      <c r="BM117" s="418"/>
      <c r="BN117" s="418"/>
      <c r="BO117" s="418"/>
      <c r="BP117" s="471"/>
      <c r="BQ117" s="644" t="s">
        <v>145</v>
      </c>
      <c r="BR117" s="652"/>
      <c r="BS117" s="652"/>
      <c r="BT117" s="652"/>
      <c r="BU117" s="652"/>
      <c r="BV117" s="652" t="s">
        <v>145</v>
      </c>
      <c r="BW117" s="652"/>
      <c r="BX117" s="652"/>
      <c r="BY117" s="652"/>
      <c r="BZ117" s="652"/>
      <c r="CA117" s="652" t="s">
        <v>145</v>
      </c>
      <c r="CB117" s="652"/>
      <c r="CC117" s="652"/>
      <c r="CD117" s="652"/>
      <c r="CE117" s="652"/>
      <c r="CF117" s="669" t="s">
        <v>145</v>
      </c>
      <c r="CG117" s="673"/>
      <c r="CH117" s="673"/>
      <c r="CI117" s="673"/>
      <c r="CJ117" s="673"/>
      <c r="CK117" s="685"/>
      <c r="CL117" s="407"/>
      <c r="CM117" s="420" t="s">
        <v>440</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145</v>
      </c>
      <c r="DH117" s="444"/>
      <c r="DI117" s="444"/>
      <c r="DJ117" s="444"/>
      <c r="DK117" s="500"/>
      <c r="DL117" s="516" t="s">
        <v>145</v>
      </c>
      <c r="DM117" s="444"/>
      <c r="DN117" s="444"/>
      <c r="DO117" s="444"/>
      <c r="DP117" s="500"/>
      <c r="DQ117" s="516" t="s">
        <v>145</v>
      </c>
      <c r="DR117" s="444"/>
      <c r="DS117" s="444"/>
      <c r="DT117" s="444"/>
      <c r="DU117" s="500"/>
      <c r="DV117" s="540" t="s">
        <v>145</v>
      </c>
      <c r="DW117" s="548"/>
      <c r="DX117" s="548"/>
      <c r="DY117" s="548"/>
      <c r="DZ117" s="558"/>
    </row>
    <row r="118" spans="1:130" s="357" customFormat="1" ht="26.25" customHeight="1">
      <c r="A118" s="376" t="s">
        <v>445</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444</v>
      </c>
      <c r="AB118" s="400"/>
      <c r="AC118" s="400"/>
      <c r="AD118" s="400"/>
      <c r="AE118" s="467"/>
      <c r="AF118" s="481" t="s">
        <v>227</v>
      </c>
      <c r="AG118" s="400"/>
      <c r="AH118" s="400"/>
      <c r="AI118" s="400"/>
      <c r="AJ118" s="467"/>
      <c r="AK118" s="481" t="s">
        <v>375</v>
      </c>
      <c r="AL118" s="400"/>
      <c r="AM118" s="400"/>
      <c r="AN118" s="400"/>
      <c r="AO118" s="467"/>
      <c r="AP118" s="481" t="s">
        <v>84</v>
      </c>
      <c r="AQ118" s="400"/>
      <c r="AR118" s="400"/>
      <c r="AS118" s="400"/>
      <c r="AT118" s="556"/>
      <c r="AU118" s="571"/>
      <c r="AV118" s="583"/>
      <c r="AW118" s="583"/>
      <c r="AX118" s="583"/>
      <c r="AY118" s="583"/>
      <c r="AZ118" s="613" t="s">
        <v>256</v>
      </c>
      <c r="BA118" s="613"/>
      <c r="BB118" s="613"/>
      <c r="BC118" s="613"/>
      <c r="BD118" s="613"/>
      <c r="BE118" s="613"/>
      <c r="BF118" s="613"/>
      <c r="BG118" s="613"/>
      <c r="BH118" s="613"/>
      <c r="BI118" s="613"/>
      <c r="BJ118" s="613"/>
      <c r="BK118" s="613"/>
      <c r="BL118" s="613"/>
      <c r="BM118" s="613"/>
      <c r="BN118" s="613"/>
      <c r="BO118" s="466" t="s">
        <v>463</v>
      </c>
      <c r="BP118" s="638"/>
      <c r="BQ118" s="644">
        <v>4142005</v>
      </c>
      <c r="BR118" s="652"/>
      <c r="BS118" s="652"/>
      <c r="BT118" s="652"/>
      <c r="BU118" s="652"/>
      <c r="BV118" s="652">
        <v>4207773</v>
      </c>
      <c r="BW118" s="652"/>
      <c r="BX118" s="652"/>
      <c r="BY118" s="652"/>
      <c r="BZ118" s="652"/>
      <c r="CA118" s="652">
        <v>4251962</v>
      </c>
      <c r="CB118" s="652"/>
      <c r="CC118" s="652"/>
      <c r="CD118" s="652"/>
      <c r="CE118" s="652"/>
      <c r="CF118" s="545"/>
      <c r="CG118" s="553"/>
      <c r="CH118" s="553"/>
      <c r="CI118" s="553"/>
      <c r="CJ118" s="681"/>
      <c r="CK118" s="685"/>
      <c r="CL118" s="407"/>
      <c r="CM118" s="420" t="s">
        <v>464</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145</v>
      </c>
      <c r="DH118" s="444"/>
      <c r="DI118" s="444"/>
      <c r="DJ118" s="444"/>
      <c r="DK118" s="500"/>
      <c r="DL118" s="516" t="s">
        <v>145</v>
      </c>
      <c r="DM118" s="444"/>
      <c r="DN118" s="444"/>
      <c r="DO118" s="444"/>
      <c r="DP118" s="500"/>
      <c r="DQ118" s="516" t="s">
        <v>145</v>
      </c>
      <c r="DR118" s="444"/>
      <c r="DS118" s="444"/>
      <c r="DT118" s="444"/>
      <c r="DU118" s="500"/>
      <c r="DV118" s="540" t="s">
        <v>145</v>
      </c>
      <c r="DW118" s="548"/>
      <c r="DX118" s="548"/>
      <c r="DY118" s="548"/>
      <c r="DZ118" s="558"/>
    </row>
    <row r="119" spans="1:130" s="357" customFormat="1" ht="26.25" customHeight="1">
      <c r="A119" s="382" t="s">
        <v>184</v>
      </c>
      <c r="B119" s="406"/>
      <c r="C119" s="419" t="s">
        <v>449</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145</v>
      </c>
      <c r="AB119" s="488"/>
      <c r="AC119" s="488"/>
      <c r="AD119" s="488"/>
      <c r="AE119" s="499"/>
      <c r="AF119" s="515" t="s">
        <v>145</v>
      </c>
      <c r="AG119" s="488"/>
      <c r="AH119" s="488"/>
      <c r="AI119" s="488"/>
      <c r="AJ119" s="499"/>
      <c r="AK119" s="515" t="s">
        <v>145</v>
      </c>
      <c r="AL119" s="488"/>
      <c r="AM119" s="488"/>
      <c r="AN119" s="488"/>
      <c r="AO119" s="499"/>
      <c r="AP119" s="539" t="s">
        <v>145</v>
      </c>
      <c r="AQ119" s="547"/>
      <c r="AR119" s="547"/>
      <c r="AS119" s="547"/>
      <c r="AT119" s="557"/>
      <c r="AU119" s="572" t="s">
        <v>377</v>
      </c>
      <c r="AV119" s="584"/>
      <c r="AW119" s="584"/>
      <c r="AX119" s="584"/>
      <c r="AY119" s="598"/>
      <c r="AZ119" s="610" t="s">
        <v>465</v>
      </c>
      <c r="BA119" s="401"/>
      <c r="BB119" s="401"/>
      <c r="BC119" s="401"/>
      <c r="BD119" s="401"/>
      <c r="BE119" s="401"/>
      <c r="BF119" s="401"/>
      <c r="BG119" s="401"/>
      <c r="BH119" s="401"/>
      <c r="BI119" s="401"/>
      <c r="BJ119" s="401"/>
      <c r="BK119" s="401"/>
      <c r="BL119" s="401"/>
      <c r="BM119" s="401"/>
      <c r="BN119" s="401"/>
      <c r="BO119" s="401"/>
      <c r="BP119" s="468"/>
      <c r="BQ119" s="642">
        <v>2709256</v>
      </c>
      <c r="BR119" s="650"/>
      <c r="BS119" s="650"/>
      <c r="BT119" s="650"/>
      <c r="BU119" s="650"/>
      <c r="BV119" s="650">
        <v>2609775</v>
      </c>
      <c r="BW119" s="650"/>
      <c r="BX119" s="650"/>
      <c r="BY119" s="650"/>
      <c r="BZ119" s="650"/>
      <c r="CA119" s="650">
        <v>2784303</v>
      </c>
      <c r="CB119" s="650"/>
      <c r="CC119" s="650"/>
      <c r="CD119" s="650"/>
      <c r="CE119" s="650"/>
      <c r="CF119" s="668">
        <v>158.4</v>
      </c>
      <c r="CG119" s="672"/>
      <c r="CH119" s="672"/>
      <c r="CI119" s="672"/>
      <c r="CJ119" s="672"/>
      <c r="CK119" s="686"/>
      <c r="CL119" s="408"/>
      <c r="CM119" s="422" t="s">
        <v>466</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v>300000</v>
      </c>
      <c r="DH119" s="490"/>
      <c r="DI119" s="490"/>
      <c r="DJ119" s="490"/>
      <c r="DK119" s="502"/>
      <c r="DL119" s="518">
        <v>239736</v>
      </c>
      <c r="DM119" s="490"/>
      <c r="DN119" s="490"/>
      <c r="DO119" s="490"/>
      <c r="DP119" s="502"/>
      <c r="DQ119" s="518">
        <v>179802</v>
      </c>
      <c r="DR119" s="490"/>
      <c r="DS119" s="490"/>
      <c r="DT119" s="490"/>
      <c r="DU119" s="502"/>
      <c r="DV119" s="724">
        <v>10.199999999999999</v>
      </c>
      <c r="DW119" s="726"/>
      <c r="DX119" s="726"/>
      <c r="DY119" s="726"/>
      <c r="DZ119" s="733"/>
    </row>
    <row r="120" spans="1:130" s="357" customFormat="1" ht="26.25" customHeight="1">
      <c r="A120" s="383"/>
      <c r="B120" s="407"/>
      <c r="C120" s="420" t="s">
        <v>451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145</v>
      </c>
      <c r="AB120" s="444"/>
      <c r="AC120" s="444"/>
      <c r="AD120" s="444"/>
      <c r="AE120" s="500"/>
      <c r="AF120" s="516" t="s">
        <v>145</v>
      </c>
      <c r="AG120" s="444"/>
      <c r="AH120" s="444"/>
      <c r="AI120" s="444"/>
      <c r="AJ120" s="500"/>
      <c r="AK120" s="516" t="s">
        <v>145</v>
      </c>
      <c r="AL120" s="444"/>
      <c r="AM120" s="444"/>
      <c r="AN120" s="444"/>
      <c r="AO120" s="500"/>
      <c r="AP120" s="540" t="s">
        <v>145</v>
      </c>
      <c r="AQ120" s="548"/>
      <c r="AR120" s="548"/>
      <c r="AS120" s="548"/>
      <c r="AT120" s="558"/>
      <c r="AU120" s="573"/>
      <c r="AV120" s="585"/>
      <c r="AW120" s="585"/>
      <c r="AX120" s="585"/>
      <c r="AY120" s="599"/>
      <c r="AZ120" s="611" t="s">
        <v>175</v>
      </c>
      <c r="BA120" s="417"/>
      <c r="BB120" s="417"/>
      <c r="BC120" s="417"/>
      <c r="BD120" s="417"/>
      <c r="BE120" s="417"/>
      <c r="BF120" s="417"/>
      <c r="BG120" s="417"/>
      <c r="BH120" s="417"/>
      <c r="BI120" s="417"/>
      <c r="BJ120" s="417"/>
      <c r="BK120" s="417"/>
      <c r="BL120" s="417"/>
      <c r="BM120" s="417"/>
      <c r="BN120" s="417"/>
      <c r="BO120" s="417"/>
      <c r="BP120" s="470"/>
      <c r="BQ120" s="643" t="s">
        <v>145</v>
      </c>
      <c r="BR120" s="651"/>
      <c r="BS120" s="651"/>
      <c r="BT120" s="651"/>
      <c r="BU120" s="651"/>
      <c r="BV120" s="651" t="s">
        <v>145</v>
      </c>
      <c r="BW120" s="651"/>
      <c r="BX120" s="651"/>
      <c r="BY120" s="651"/>
      <c r="BZ120" s="651"/>
      <c r="CA120" s="651" t="s">
        <v>145</v>
      </c>
      <c r="CB120" s="651"/>
      <c r="CC120" s="651"/>
      <c r="CD120" s="651"/>
      <c r="CE120" s="651"/>
      <c r="CF120" s="669" t="s">
        <v>145</v>
      </c>
      <c r="CG120" s="673"/>
      <c r="CH120" s="673"/>
      <c r="CI120" s="673"/>
      <c r="CJ120" s="673"/>
      <c r="CK120" s="687" t="s">
        <v>467</v>
      </c>
      <c r="CL120" s="690"/>
      <c r="CM120" s="690"/>
      <c r="CN120" s="690"/>
      <c r="CO120" s="697"/>
      <c r="CP120" s="701" t="s">
        <v>286</v>
      </c>
      <c r="CQ120" s="704"/>
      <c r="CR120" s="704"/>
      <c r="CS120" s="704"/>
      <c r="CT120" s="704"/>
      <c r="CU120" s="704"/>
      <c r="CV120" s="704"/>
      <c r="CW120" s="704"/>
      <c r="CX120" s="704"/>
      <c r="CY120" s="704"/>
      <c r="CZ120" s="704"/>
      <c r="DA120" s="704"/>
      <c r="DB120" s="704"/>
      <c r="DC120" s="704"/>
      <c r="DD120" s="704"/>
      <c r="DE120" s="704"/>
      <c r="DF120" s="707"/>
      <c r="DG120" s="642">
        <v>321258</v>
      </c>
      <c r="DH120" s="650"/>
      <c r="DI120" s="650"/>
      <c r="DJ120" s="650"/>
      <c r="DK120" s="650"/>
      <c r="DL120" s="650">
        <v>353722</v>
      </c>
      <c r="DM120" s="650"/>
      <c r="DN120" s="650"/>
      <c r="DO120" s="650"/>
      <c r="DP120" s="650"/>
      <c r="DQ120" s="650">
        <v>369670</v>
      </c>
      <c r="DR120" s="650"/>
      <c r="DS120" s="650"/>
      <c r="DT120" s="650"/>
      <c r="DU120" s="650"/>
      <c r="DV120" s="722">
        <v>21</v>
      </c>
      <c r="DW120" s="722"/>
      <c r="DX120" s="722"/>
      <c r="DY120" s="722"/>
      <c r="DZ120" s="731"/>
    </row>
    <row r="121" spans="1:130" s="357" customFormat="1" ht="26.25" customHeight="1">
      <c r="A121" s="383"/>
      <c r="B121" s="407"/>
      <c r="C121" s="421" t="s">
        <v>77</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145</v>
      </c>
      <c r="AB121" s="444"/>
      <c r="AC121" s="444"/>
      <c r="AD121" s="444"/>
      <c r="AE121" s="500"/>
      <c r="AF121" s="516" t="s">
        <v>145</v>
      </c>
      <c r="AG121" s="444"/>
      <c r="AH121" s="444"/>
      <c r="AI121" s="444"/>
      <c r="AJ121" s="500"/>
      <c r="AK121" s="516" t="s">
        <v>145</v>
      </c>
      <c r="AL121" s="444"/>
      <c r="AM121" s="444"/>
      <c r="AN121" s="444"/>
      <c r="AO121" s="500"/>
      <c r="AP121" s="540" t="s">
        <v>145</v>
      </c>
      <c r="AQ121" s="548"/>
      <c r="AR121" s="548"/>
      <c r="AS121" s="548"/>
      <c r="AT121" s="558"/>
      <c r="AU121" s="573"/>
      <c r="AV121" s="585"/>
      <c r="AW121" s="585"/>
      <c r="AX121" s="585"/>
      <c r="AY121" s="599"/>
      <c r="AZ121" s="612" t="s">
        <v>470</v>
      </c>
      <c r="BA121" s="418"/>
      <c r="BB121" s="418"/>
      <c r="BC121" s="418"/>
      <c r="BD121" s="418"/>
      <c r="BE121" s="418"/>
      <c r="BF121" s="418"/>
      <c r="BG121" s="418"/>
      <c r="BH121" s="418"/>
      <c r="BI121" s="418"/>
      <c r="BJ121" s="418"/>
      <c r="BK121" s="418"/>
      <c r="BL121" s="418"/>
      <c r="BM121" s="418"/>
      <c r="BN121" s="418"/>
      <c r="BO121" s="418"/>
      <c r="BP121" s="471"/>
      <c r="BQ121" s="644">
        <v>3031566</v>
      </c>
      <c r="BR121" s="652"/>
      <c r="BS121" s="652"/>
      <c r="BT121" s="652"/>
      <c r="BU121" s="652"/>
      <c r="BV121" s="652">
        <v>3089171</v>
      </c>
      <c r="BW121" s="652"/>
      <c r="BX121" s="652"/>
      <c r="BY121" s="652"/>
      <c r="BZ121" s="652"/>
      <c r="CA121" s="652">
        <v>3115781</v>
      </c>
      <c r="CB121" s="652"/>
      <c r="CC121" s="652"/>
      <c r="CD121" s="652"/>
      <c r="CE121" s="652"/>
      <c r="CF121" s="670">
        <v>177.3</v>
      </c>
      <c r="CG121" s="674"/>
      <c r="CH121" s="674"/>
      <c r="CI121" s="674"/>
      <c r="CJ121" s="674"/>
      <c r="CK121" s="688"/>
      <c r="CL121" s="691"/>
      <c r="CM121" s="691"/>
      <c r="CN121" s="691"/>
      <c r="CO121" s="698"/>
      <c r="CP121" s="702" t="s">
        <v>432</v>
      </c>
      <c r="CQ121" s="397"/>
      <c r="CR121" s="397"/>
      <c r="CS121" s="397"/>
      <c r="CT121" s="397"/>
      <c r="CU121" s="397"/>
      <c r="CV121" s="397"/>
      <c r="CW121" s="397"/>
      <c r="CX121" s="397"/>
      <c r="CY121" s="397"/>
      <c r="CZ121" s="397"/>
      <c r="DA121" s="397"/>
      <c r="DB121" s="397"/>
      <c r="DC121" s="397"/>
      <c r="DD121" s="397"/>
      <c r="DE121" s="397"/>
      <c r="DF121" s="708"/>
      <c r="DG121" s="643">
        <v>174720</v>
      </c>
      <c r="DH121" s="651"/>
      <c r="DI121" s="651"/>
      <c r="DJ121" s="651"/>
      <c r="DK121" s="651"/>
      <c r="DL121" s="651">
        <v>195740</v>
      </c>
      <c r="DM121" s="651"/>
      <c r="DN121" s="651"/>
      <c r="DO121" s="651"/>
      <c r="DP121" s="651"/>
      <c r="DQ121" s="651">
        <v>218318</v>
      </c>
      <c r="DR121" s="651"/>
      <c r="DS121" s="651"/>
      <c r="DT121" s="651"/>
      <c r="DU121" s="651"/>
      <c r="DV121" s="723">
        <v>12.4</v>
      </c>
      <c r="DW121" s="723"/>
      <c r="DX121" s="723"/>
      <c r="DY121" s="723"/>
      <c r="DZ121" s="732"/>
    </row>
    <row r="122" spans="1:130" s="357" customFormat="1" ht="26.25" customHeight="1">
      <c r="A122" s="383"/>
      <c r="B122" s="407"/>
      <c r="C122" s="420" t="s">
        <v>456</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145</v>
      </c>
      <c r="AB122" s="444"/>
      <c r="AC122" s="444"/>
      <c r="AD122" s="444"/>
      <c r="AE122" s="500"/>
      <c r="AF122" s="516" t="s">
        <v>145</v>
      </c>
      <c r="AG122" s="444"/>
      <c r="AH122" s="444"/>
      <c r="AI122" s="444"/>
      <c r="AJ122" s="500"/>
      <c r="AK122" s="516" t="s">
        <v>145</v>
      </c>
      <c r="AL122" s="444"/>
      <c r="AM122" s="444"/>
      <c r="AN122" s="444"/>
      <c r="AO122" s="500"/>
      <c r="AP122" s="540" t="s">
        <v>145</v>
      </c>
      <c r="AQ122" s="548"/>
      <c r="AR122" s="548"/>
      <c r="AS122" s="548"/>
      <c r="AT122" s="558"/>
      <c r="AU122" s="574"/>
      <c r="AV122" s="586"/>
      <c r="AW122" s="586"/>
      <c r="AX122" s="586"/>
      <c r="AY122" s="586"/>
      <c r="AZ122" s="613" t="s">
        <v>256</v>
      </c>
      <c r="BA122" s="613"/>
      <c r="BB122" s="613"/>
      <c r="BC122" s="613"/>
      <c r="BD122" s="613"/>
      <c r="BE122" s="613"/>
      <c r="BF122" s="613"/>
      <c r="BG122" s="613"/>
      <c r="BH122" s="613"/>
      <c r="BI122" s="613"/>
      <c r="BJ122" s="613"/>
      <c r="BK122" s="613"/>
      <c r="BL122" s="613"/>
      <c r="BM122" s="613"/>
      <c r="BN122" s="613"/>
      <c r="BO122" s="466" t="s">
        <v>422</v>
      </c>
      <c r="BP122" s="638"/>
      <c r="BQ122" s="645">
        <v>5740822</v>
      </c>
      <c r="BR122" s="653"/>
      <c r="BS122" s="653"/>
      <c r="BT122" s="653"/>
      <c r="BU122" s="653"/>
      <c r="BV122" s="653">
        <v>5698946</v>
      </c>
      <c r="BW122" s="653"/>
      <c r="BX122" s="653"/>
      <c r="BY122" s="653"/>
      <c r="BZ122" s="653"/>
      <c r="CA122" s="653">
        <v>5900084</v>
      </c>
      <c r="CB122" s="653"/>
      <c r="CC122" s="653"/>
      <c r="CD122" s="653"/>
      <c r="CE122" s="653"/>
      <c r="CF122" s="545"/>
      <c r="CG122" s="553"/>
      <c r="CH122" s="553"/>
      <c r="CI122" s="553"/>
      <c r="CJ122" s="681"/>
      <c r="CK122" s="688"/>
      <c r="CL122" s="691"/>
      <c r="CM122" s="691"/>
      <c r="CN122" s="691"/>
      <c r="CO122" s="698"/>
      <c r="CP122" s="702" t="s">
        <v>433</v>
      </c>
      <c r="CQ122" s="397"/>
      <c r="CR122" s="397"/>
      <c r="CS122" s="397"/>
      <c r="CT122" s="397"/>
      <c r="CU122" s="397"/>
      <c r="CV122" s="397"/>
      <c r="CW122" s="397"/>
      <c r="CX122" s="397"/>
      <c r="CY122" s="397"/>
      <c r="CZ122" s="397"/>
      <c r="DA122" s="397"/>
      <c r="DB122" s="397"/>
      <c r="DC122" s="397"/>
      <c r="DD122" s="397"/>
      <c r="DE122" s="397"/>
      <c r="DF122" s="708"/>
      <c r="DG122" s="643">
        <v>162941</v>
      </c>
      <c r="DH122" s="651"/>
      <c r="DI122" s="651"/>
      <c r="DJ122" s="651"/>
      <c r="DK122" s="651"/>
      <c r="DL122" s="651">
        <v>141055</v>
      </c>
      <c r="DM122" s="651"/>
      <c r="DN122" s="651"/>
      <c r="DO122" s="651"/>
      <c r="DP122" s="651"/>
      <c r="DQ122" s="651">
        <v>126070</v>
      </c>
      <c r="DR122" s="651"/>
      <c r="DS122" s="651"/>
      <c r="DT122" s="651"/>
      <c r="DU122" s="651"/>
      <c r="DV122" s="723">
        <v>7.2</v>
      </c>
      <c r="DW122" s="723"/>
      <c r="DX122" s="723"/>
      <c r="DY122" s="723"/>
      <c r="DZ122" s="732"/>
    </row>
    <row r="123" spans="1:130" s="357" customFormat="1" ht="26.25" customHeight="1">
      <c r="A123" s="383"/>
      <c r="B123" s="407"/>
      <c r="C123" s="420" t="s">
        <v>459</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145</v>
      </c>
      <c r="AB123" s="444"/>
      <c r="AC123" s="444"/>
      <c r="AD123" s="444"/>
      <c r="AE123" s="500"/>
      <c r="AF123" s="516" t="s">
        <v>145</v>
      </c>
      <c r="AG123" s="444"/>
      <c r="AH123" s="444"/>
      <c r="AI123" s="444"/>
      <c r="AJ123" s="500"/>
      <c r="AK123" s="516" t="s">
        <v>145</v>
      </c>
      <c r="AL123" s="444"/>
      <c r="AM123" s="444"/>
      <c r="AN123" s="444"/>
      <c r="AO123" s="500"/>
      <c r="AP123" s="540" t="s">
        <v>145</v>
      </c>
      <c r="AQ123" s="548"/>
      <c r="AR123" s="548"/>
      <c r="AS123" s="548"/>
      <c r="AT123" s="558"/>
      <c r="AU123" s="575" t="s">
        <v>471</v>
      </c>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639"/>
      <c r="BQ123" s="646" t="s">
        <v>145</v>
      </c>
      <c r="BR123" s="654"/>
      <c r="BS123" s="654"/>
      <c r="BT123" s="654"/>
      <c r="BU123" s="654"/>
      <c r="BV123" s="654" t="s">
        <v>145</v>
      </c>
      <c r="BW123" s="654"/>
      <c r="BX123" s="654"/>
      <c r="BY123" s="654"/>
      <c r="BZ123" s="654"/>
      <c r="CA123" s="654" t="s">
        <v>145</v>
      </c>
      <c r="CB123" s="654"/>
      <c r="CC123" s="654"/>
      <c r="CD123" s="654"/>
      <c r="CE123" s="654"/>
      <c r="CF123" s="546"/>
      <c r="CG123" s="554"/>
      <c r="CH123" s="554"/>
      <c r="CI123" s="554"/>
      <c r="CJ123" s="682"/>
      <c r="CK123" s="688"/>
      <c r="CL123" s="691"/>
      <c r="CM123" s="691"/>
      <c r="CN123" s="691"/>
      <c r="CO123" s="698"/>
      <c r="CP123" s="702" t="s">
        <v>431</v>
      </c>
      <c r="CQ123" s="397"/>
      <c r="CR123" s="397"/>
      <c r="CS123" s="397"/>
      <c r="CT123" s="397"/>
      <c r="CU123" s="397"/>
      <c r="CV123" s="397"/>
      <c r="CW123" s="397"/>
      <c r="CX123" s="397"/>
      <c r="CY123" s="397"/>
      <c r="CZ123" s="397"/>
      <c r="DA123" s="397"/>
      <c r="DB123" s="397"/>
      <c r="DC123" s="397"/>
      <c r="DD123" s="397"/>
      <c r="DE123" s="397"/>
      <c r="DF123" s="708"/>
      <c r="DG123" s="483">
        <v>14323</v>
      </c>
      <c r="DH123" s="444"/>
      <c r="DI123" s="444"/>
      <c r="DJ123" s="444"/>
      <c r="DK123" s="500"/>
      <c r="DL123" s="516">
        <v>12850</v>
      </c>
      <c r="DM123" s="444"/>
      <c r="DN123" s="444"/>
      <c r="DO123" s="444"/>
      <c r="DP123" s="500"/>
      <c r="DQ123" s="516">
        <v>12612</v>
      </c>
      <c r="DR123" s="444"/>
      <c r="DS123" s="444"/>
      <c r="DT123" s="444"/>
      <c r="DU123" s="500"/>
      <c r="DV123" s="540">
        <v>0.7</v>
      </c>
      <c r="DW123" s="548"/>
      <c r="DX123" s="548"/>
      <c r="DY123" s="548"/>
      <c r="DZ123" s="558"/>
    </row>
    <row r="124" spans="1:130" s="357" customFormat="1" ht="26.25" customHeight="1">
      <c r="A124" s="383"/>
      <c r="B124" s="407"/>
      <c r="C124" s="420" t="s">
        <v>440</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145</v>
      </c>
      <c r="AB124" s="444"/>
      <c r="AC124" s="444"/>
      <c r="AD124" s="444"/>
      <c r="AE124" s="500"/>
      <c r="AF124" s="516" t="s">
        <v>145</v>
      </c>
      <c r="AG124" s="444"/>
      <c r="AH124" s="444"/>
      <c r="AI124" s="444"/>
      <c r="AJ124" s="500"/>
      <c r="AK124" s="516" t="s">
        <v>145</v>
      </c>
      <c r="AL124" s="444"/>
      <c r="AM124" s="444"/>
      <c r="AN124" s="444"/>
      <c r="AO124" s="500"/>
      <c r="AP124" s="540" t="s">
        <v>145</v>
      </c>
      <c r="AQ124" s="548"/>
      <c r="AR124" s="548"/>
      <c r="AS124" s="548"/>
      <c r="AT124" s="558"/>
      <c r="AU124" s="576"/>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4"/>
      <c r="BR124" s="424"/>
      <c r="BS124" s="424"/>
      <c r="BT124" s="424"/>
      <c r="BU124" s="424"/>
      <c r="BV124" s="424"/>
      <c r="BW124" s="424"/>
      <c r="BX124" s="424"/>
      <c r="BY124" s="424"/>
      <c r="BZ124" s="424"/>
      <c r="CA124" s="424"/>
      <c r="CB124" s="424"/>
      <c r="CC124" s="424"/>
      <c r="CD124" s="424"/>
      <c r="CE124" s="424"/>
      <c r="CF124" s="424"/>
      <c r="CG124" s="424"/>
      <c r="CH124" s="424"/>
      <c r="CI124" s="424"/>
      <c r="CJ124" s="683"/>
      <c r="CK124" s="689"/>
      <c r="CL124" s="689"/>
      <c r="CM124" s="689"/>
      <c r="CN124" s="689"/>
      <c r="CO124" s="699"/>
      <c r="CP124" s="702" t="s">
        <v>468</v>
      </c>
      <c r="CQ124" s="397"/>
      <c r="CR124" s="397"/>
      <c r="CS124" s="397"/>
      <c r="CT124" s="397"/>
      <c r="CU124" s="397"/>
      <c r="CV124" s="397"/>
      <c r="CW124" s="397"/>
      <c r="CX124" s="397"/>
      <c r="CY124" s="397"/>
      <c r="CZ124" s="397"/>
      <c r="DA124" s="397"/>
      <c r="DB124" s="397"/>
      <c r="DC124" s="397"/>
      <c r="DD124" s="397"/>
      <c r="DE124" s="397"/>
      <c r="DF124" s="708"/>
      <c r="DG124" s="485">
        <v>8653</v>
      </c>
      <c r="DH124" s="490"/>
      <c r="DI124" s="490"/>
      <c r="DJ124" s="490"/>
      <c r="DK124" s="502"/>
      <c r="DL124" s="518">
        <v>11892</v>
      </c>
      <c r="DM124" s="490"/>
      <c r="DN124" s="490"/>
      <c r="DO124" s="490"/>
      <c r="DP124" s="502"/>
      <c r="DQ124" s="518">
        <v>12439</v>
      </c>
      <c r="DR124" s="490"/>
      <c r="DS124" s="490"/>
      <c r="DT124" s="490"/>
      <c r="DU124" s="502"/>
      <c r="DV124" s="724">
        <v>0.7</v>
      </c>
      <c r="DW124" s="726"/>
      <c r="DX124" s="726"/>
      <c r="DY124" s="726"/>
      <c r="DZ124" s="733"/>
    </row>
    <row r="125" spans="1:130" s="357" customFormat="1" ht="26.25" customHeight="1">
      <c r="A125" s="383"/>
      <c r="B125" s="407"/>
      <c r="C125" s="420" t="s">
        <v>464</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145</v>
      </c>
      <c r="AB125" s="444"/>
      <c r="AC125" s="444"/>
      <c r="AD125" s="444"/>
      <c r="AE125" s="500"/>
      <c r="AF125" s="516" t="s">
        <v>145</v>
      </c>
      <c r="AG125" s="444"/>
      <c r="AH125" s="444"/>
      <c r="AI125" s="444"/>
      <c r="AJ125" s="500"/>
      <c r="AK125" s="516" t="s">
        <v>145</v>
      </c>
      <c r="AL125" s="444"/>
      <c r="AM125" s="444"/>
      <c r="AN125" s="444"/>
      <c r="AO125" s="500"/>
      <c r="AP125" s="540" t="s">
        <v>145</v>
      </c>
      <c r="AQ125" s="548"/>
      <c r="AR125" s="548"/>
      <c r="AS125" s="548"/>
      <c r="AT125" s="558"/>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666"/>
      <c r="CE125" s="666"/>
      <c r="CF125" s="666"/>
      <c r="CG125" s="424"/>
      <c r="CH125" s="424"/>
      <c r="CI125" s="424"/>
      <c r="CJ125" s="683"/>
      <c r="CK125" s="690" t="s">
        <v>472</v>
      </c>
      <c r="CL125" s="690"/>
      <c r="CM125" s="690"/>
      <c r="CN125" s="690"/>
      <c r="CO125" s="697"/>
      <c r="CP125" s="610" t="s">
        <v>112</v>
      </c>
      <c r="CQ125" s="401"/>
      <c r="CR125" s="401"/>
      <c r="CS125" s="401"/>
      <c r="CT125" s="401"/>
      <c r="CU125" s="401"/>
      <c r="CV125" s="401"/>
      <c r="CW125" s="401"/>
      <c r="CX125" s="401"/>
      <c r="CY125" s="401"/>
      <c r="CZ125" s="401"/>
      <c r="DA125" s="401"/>
      <c r="DB125" s="401"/>
      <c r="DC125" s="401"/>
      <c r="DD125" s="401"/>
      <c r="DE125" s="401"/>
      <c r="DF125" s="468"/>
      <c r="DG125" s="642" t="s">
        <v>145</v>
      </c>
      <c r="DH125" s="650"/>
      <c r="DI125" s="650"/>
      <c r="DJ125" s="650"/>
      <c r="DK125" s="650"/>
      <c r="DL125" s="650" t="s">
        <v>145</v>
      </c>
      <c r="DM125" s="650"/>
      <c r="DN125" s="650"/>
      <c r="DO125" s="650"/>
      <c r="DP125" s="650"/>
      <c r="DQ125" s="650" t="s">
        <v>145</v>
      </c>
      <c r="DR125" s="650"/>
      <c r="DS125" s="650"/>
      <c r="DT125" s="650"/>
      <c r="DU125" s="650"/>
      <c r="DV125" s="722" t="s">
        <v>145</v>
      </c>
      <c r="DW125" s="722"/>
      <c r="DX125" s="722"/>
      <c r="DY125" s="722"/>
      <c r="DZ125" s="731"/>
    </row>
    <row r="126" spans="1:130" s="357" customFormat="1" ht="26.25" customHeight="1">
      <c r="A126" s="383"/>
      <c r="B126" s="407"/>
      <c r="C126" s="420" t="s">
        <v>466</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145</v>
      </c>
      <c r="AB126" s="444"/>
      <c r="AC126" s="444"/>
      <c r="AD126" s="444"/>
      <c r="AE126" s="500"/>
      <c r="AF126" s="516">
        <v>16834</v>
      </c>
      <c r="AG126" s="444"/>
      <c r="AH126" s="444"/>
      <c r="AI126" s="444"/>
      <c r="AJ126" s="500"/>
      <c r="AK126" s="516">
        <v>18034</v>
      </c>
      <c r="AL126" s="444"/>
      <c r="AM126" s="444"/>
      <c r="AN126" s="444"/>
      <c r="AO126" s="500"/>
      <c r="AP126" s="540">
        <v>1</v>
      </c>
      <c r="AQ126" s="548"/>
      <c r="AR126" s="548"/>
      <c r="AS126" s="548"/>
      <c r="AT126" s="558"/>
      <c r="AU126" s="577"/>
      <c r="AV126" s="577"/>
      <c r="AW126" s="577"/>
      <c r="AX126" s="588" t="s">
        <v>469</v>
      </c>
      <c r="AY126" s="600"/>
      <c r="AZ126" s="600"/>
      <c r="BA126" s="600"/>
      <c r="BB126" s="600"/>
      <c r="BC126" s="600"/>
      <c r="BD126" s="600"/>
      <c r="BE126" s="620"/>
      <c r="BF126" s="622" t="s">
        <v>473</v>
      </c>
      <c r="BG126" s="600"/>
      <c r="BH126" s="600"/>
      <c r="BI126" s="600"/>
      <c r="BJ126" s="600"/>
      <c r="BK126" s="600"/>
      <c r="BL126" s="620"/>
      <c r="BM126" s="622" t="s">
        <v>474</v>
      </c>
      <c r="BN126" s="600"/>
      <c r="BO126" s="600"/>
      <c r="BP126" s="600"/>
      <c r="BQ126" s="600"/>
      <c r="BR126" s="600"/>
      <c r="BS126" s="620"/>
      <c r="BT126" s="622" t="s">
        <v>475</v>
      </c>
      <c r="BU126" s="600"/>
      <c r="BV126" s="600"/>
      <c r="BW126" s="600"/>
      <c r="BX126" s="600"/>
      <c r="BY126" s="600"/>
      <c r="BZ126" s="661"/>
      <c r="CA126" s="577"/>
      <c r="CB126" s="577"/>
      <c r="CC126" s="577"/>
      <c r="CD126" s="666"/>
      <c r="CE126" s="666"/>
      <c r="CF126" s="666"/>
      <c r="CG126" s="424"/>
      <c r="CH126" s="424"/>
      <c r="CI126" s="424"/>
      <c r="CJ126" s="683"/>
      <c r="CK126" s="691"/>
      <c r="CL126" s="691"/>
      <c r="CM126" s="691"/>
      <c r="CN126" s="691"/>
      <c r="CO126" s="698"/>
      <c r="CP126" s="611" t="s">
        <v>386</v>
      </c>
      <c r="CQ126" s="417"/>
      <c r="CR126" s="417"/>
      <c r="CS126" s="417"/>
      <c r="CT126" s="417"/>
      <c r="CU126" s="417"/>
      <c r="CV126" s="417"/>
      <c r="CW126" s="417"/>
      <c r="CX126" s="417"/>
      <c r="CY126" s="417"/>
      <c r="CZ126" s="417"/>
      <c r="DA126" s="417"/>
      <c r="DB126" s="417"/>
      <c r="DC126" s="417"/>
      <c r="DD126" s="417"/>
      <c r="DE126" s="417"/>
      <c r="DF126" s="470"/>
      <c r="DG126" s="643" t="s">
        <v>145</v>
      </c>
      <c r="DH126" s="651"/>
      <c r="DI126" s="651"/>
      <c r="DJ126" s="651"/>
      <c r="DK126" s="651"/>
      <c r="DL126" s="651" t="s">
        <v>145</v>
      </c>
      <c r="DM126" s="651"/>
      <c r="DN126" s="651"/>
      <c r="DO126" s="651"/>
      <c r="DP126" s="651"/>
      <c r="DQ126" s="651" t="s">
        <v>145</v>
      </c>
      <c r="DR126" s="651"/>
      <c r="DS126" s="651"/>
      <c r="DT126" s="651"/>
      <c r="DU126" s="651"/>
      <c r="DV126" s="723" t="s">
        <v>145</v>
      </c>
      <c r="DW126" s="723"/>
      <c r="DX126" s="723"/>
      <c r="DY126" s="723"/>
      <c r="DZ126" s="732"/>
    </row>
    <row r="127" spans="1:130" s="357" customFormat="1" ht="26.25" customHeight="1">
      <c r="A127" s="384"/>
      <c r="B127" s="408"/>
      <c r="C127" s="422" t="s">
        <v>476</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t="s">
        <v>145</v>
      </c>
      <c r="AB127" s="444"/>
      <c r="AC127" s="444"/>
      <c r="AD127" s="444"/>
      <c r="AE127" s="500"/>
      <c r="AF127" s="516" t="s">
        <v>145</v>
      </c>
      <c r="AG127" s="444"/>
      <c r="AH127" s="444"/>
      <c r="AI127" s="444"/>
      <c r="AJ127" s="500"/>
      <c r="AK127" s="516" t="s">
        <v>145</v>
      </c>
      <c r="AL127" s="444"/>
      <c r="AM127" s="444"/>
      <c r="AN127" s="444"/>
      <c r="AO127" s="500"/>
      <c r="AP127" s="540" t="s">
        <v>145</v>
      </c>
      <c r="AQ127" s="548"/>
      <c r="AR127" s="548"/>
      <c r="AS127" s="548"/>
      <c r="AT127" s="558"/>
      <c r="AU127" s="577"/>
      <c r="AV127" s="577"/>
      <c r="AW127" s="577"/>
      <c r="AX127" s="377" t="s">
        <v>116</v>
      </c>
      <c r="AY127" s="401"/>
      <c r="AZ127" s="401"/>
      <c r="BA127" s="401"/>
      <c r="BB127" s="401"/>
      <c r="BC127" s="401"/>
      <c r="BD127" s="401"/>
      <c r="BE127" s="468"/>
      <c r="BF127" s="623" t="s">
        <v>145</v>
      </c>
      <c r="BG127" s="627"/>
      <c r="BH127" s="627"/>
      <c r="BI127" s="627"/>
      <c r="BJ127" s="627"/>
      <c r="BK127" s="627"/>
      <c r="BL127" s="633"/>
      <c r="BM127" s="623">
        <v>15</v>
      </c>
      <c r="BN127" s="627"/>
      <c r="BO127" s="627"/>
      <c r="BP127" s="627"/>
      <c r="BQ127" s="627"/>
      <c r="BR127" s="627"/>
      <c r="BS127" s="633"/>
      <c r="BT127" s="623">
        <v>20</v>
      </c>
      <c r="BU127" s="627"/>
      <c r="BV127" s="627"/>
      <c r="BW127" s="627"/>
      <c r="BX127" s="627"/>
      <c r="BY127" s="627"/>
      <c r="BZ127" s="662"/>
      <c r="CA127" s="666"/>
      <c r="CB127" s="666"/>
      <c r="CC127" s="666"/>
      <c r="CD127" s="666"/>
      <c r="CE127" s="666"/>
      <c r="CF127" s="666"/>
      <c r="CG127" s="424"/>
      <c r="CH127" s="424"/>
      <c r="CI127" s="424"/>
      <c r="CJ127" s="683"/>
      <c r="CK127" s="692"/>
      <c r="CL127" s="692"/>
      <c r="CM127" s="692"/>
      <c r="CN127" s="692"/>
      <c r="CO127" s="700"/>
      <c r="CP127" s="703" t="s">
        <v>198</v>
      </c>
      <c r="CQ127" s="601"/>
      <c r="CR127" s="601"/>
      <c r="CS127" s="601"/>
      <c r="CT127" s="601"/>
      <c r="CU127" s="601"/>
      <c r="CV127" s="601"/>
      <c r="CW127" s="601"/>
      <c r="CX127" s="601"/>
      <c r="CY127" s="601"/>
      <c r="CZ127" s="601"/>
      <c r="DA127" s="601"/>
      <c r="DB127" s="601"/>
      <c r="DC127" s="601"/>
      <c r="DD127" s="601"/>
      <c r="DE127" s="601"/>
      <c r="DF127" s="621"/>
      <c r="DG127" s="711" t="s">
        <v>145</v>
      </c>
      <c r="DH127" s="714"/>
      <c r="DI127" s="714"/>
      <c r="DJ127" s="714"/>
      <c r="DK127" s="714"/>
      <c r="DL127" s="714" t="s">
        <v>145</v>
      </c>
      <c r="DM127" s="714"/>
      <c r="DN127" s="714"/>
      <c r="DO127" s="714"/>
      <c r="DP127" s="714"/>
      <c r="DQ127" s="714" t="s">
        <v>145</v>
      </c>
      <c r="DR127" s="714"/>
      <c r="DS127" s="714"/>
      <c r="DT127" s="714"/>
      <c r="DU127" s="714"/>
      <c r="DV127" s="725" t="s">
        <v>145</v>
      </c>
      <c r="DW127" s="725"/>
      <c r="DX127" s="725"/>
      <c r="DY127" s="725"/>
      <c r="DZ127" s="734"/>
    </row>
    <row r="128" spans="1:130" s="357" customFormat="1" ht="26.25" customHeight="1">
      <c r="A128" s="385" t="s">
        <v>59</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477</v>
      </c>
      <c r="X128" s="461"/>
      <c r="Y128" s="461"/>
      <c r="Z128" s="476"/>
      <c r="AA128" s="482" t="s">
        <v>145</v>
      </c>
      <c r="AB128" s="488"/>
      <c r="AC128" s="488"/>
      <c r="AD128" s="488"/>
      <c r="AE128" s="499"/>
      <c r="AF128" s="515" t="s">
        <v>145</v>
      </c>
      <c r="AG128" s="488"/>
      <c r="AH128" s="488"/>
      <c r="AI128" s="488"/>
      <c r="AJ128" s="499"/>
      <c r="AK128" s="515" t="s">
        <v>145</v>
      </c>
      <c r="AL128" s="488"/>
      <c r="AM128" s="488"/>
      <c r="AN128" s="488"/>
      <c r="AO128" s="499"/>
      <c r="AP128" s="542"/>
      <c r="AQ128" s="550"/>
      <c r="AR128" s="550"/>
      <c r="AS128" s="550"/>
      <c r="AT128" s="560"/>
      <c r="AU128" s="579"/>
      <c r="AV128" s="579"/>
      <c r="AW128" s="579"/>
      <c r="AX128" s="589" t="s">
        <v>478</v>
      </c>
      <c r="AY128" s="417"/>
      <c r="AZ128" s="417"/>
      <c r="BA128" s="417"/>
      <c r="BB128" s="417"/>
      <c r="BC128" s="417"/>
      <c r="BD128" s="417"/>
      <c r="BE128" s="470"/>
      <c r="BF128" s="624" t="s">
        <v>145</v>
      </c>
      <c r="BG128" s="628"/>
      <c r="BH128" s="628"/>
      <c r="BI128" s="628"/>
      <c r="BJ128" s="628"/>
      <c r="BK128" s="628"/>
      <c r="BL128" s="634"/>
      <c r="BM128" s="624">
        <v>20</v>
      </c>
      <c r="BN128" s="628"/>
      <c r="BO128" s="628"/>
      <c r="BP128" s="628"/>
      <c r="BQ128" s="628"/>
      <c r="BR128" s="628"/>
      <c r="BS128" s="634"/>
      <c r="BT128" s="624">
        <v>30</v>
      </c>
      <c r="BU128" s="658"/>
      <c r="BV128" s="658"/>
      <c r="BW128" s="658"/>
      <c r="BX128" s="658"/>
      <c r="BY128" s="658"/>
      <c r="BZ128" s="663"/>
      <c r="CA128" s="637"/>
      <c r="CB128" s="637"/>
      <c r="CC128" s="637"/>
      <c r="CD128" s="637"/>
      <c r="CE128" s="637"/>
      <c r="CF128" s="637"/>
      <c r="CG128" s="637"/>
      <c r="CH128" s="637"/>
      <c r="CI128" s="637"/>
      <c r="CJ128" s="637"/>
      <c r="CK128" s="637"/>
      <c r="CL128" s="637"/>
      <c r="CM128" s="637"/>
      <c r="CN128" s="637"/>
      <c r="CO128" s="637"/>
      <c r="CP128" s="637"/>
      <c r="CQ128" s="637"/>
      <c r="CR128" s="637"/>
      <c r="CS128" s="637"/>
      <c r="CT128" s="637"/>
      <c r="CU128" s="637"/>
      <c r="CV128" s="637"/>
      <c r="CW128" s="637"/>
      <c r="CX128" s="637"/>
      <c r="CY128" s="637"/>
      <c r="CZ128" s="637"/>
      <c r="DA128" s="637"/>
      <c r="DB128" s="637"/>
      <c r="DC128" s="637"/>
      <c r="DD128" s="637"/>
      <c r="DE128" s="637"/>
      <c r="DF128" s="637"/>
      <c r="DG128" s="637"/>
      <c r="DH128" s="637"/>
      <c r="DI128" s="637"/>
      <c r="DJ128" s="637"/>
      <c r="DK128" s="637"/>
      <c r="DL128" s="637"/>
      <c r="DM128" s="637"/>
      <c r="DN128" s="637"/>
      <c r="DO128" s="637"/>
      <c r="DP128" s="591"/>
      <c r="DQ128" s="591"/>
      <c r="DR128" s="591"/>
      <c r="DS128" s="591"/>
      <c r="DT128" s="591"/>
      <c r="DU128" s="591"/>
      <c r="DV128" s="591"/>
      <c r="DW128" s="591"/>
      <c r="DX128" s="591"/>
      <c r="DY128" s="591"/>
      <c r="DZ128" s="618"/>
    </row>
    <row r="129" spans="1:131" s="357" customFormat="1" ht="26.25" customHeight="1">
      <c r="A129" s="378" t="s">
        <v>139</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349</v>
      </c>
      <c r="X129" s="464"/>
      <c r="Y129" s="464"/>
      <c r="Z129" s="477"/>
      <c r="AA129" s="483">
        <v>2010657</v>
      </c>
      <c r="AB129" s="444"/>
      <c r="AC129" s="444"/>
      <c r="AD129" s="444"/>
      <c r="AE129" s="500"/>
      <c r="AF129" s="516">
        <v>1960517</v>
      </c>
      <c r="AG129" s="444"/>
      <c r="AH129" s="444"/>
      <c r="AI129" s="444"/>
      <c r="AJ129" s="500"/>
      <c r="AK129" s="516">
        <v>2088177</v>
      </c>
      <c r="AL129" s="444"/>
      <c r="AM129" s="444"/>
      <c r="AN129" s="444"/>
      <c r="AO129" s="500"/>
      <c r="AP129" s="543"/>
      <c r="AQ129" s="551"/>
      <c r="AR129" s="551"/>
      <c r="AS129" s="551"/>
      <c r="AT129" s="561"/>
      <c r="AU129" s="579"/>
      <c r="AV129" s="579"/>
      <c r="AW129" s="579"/>
      <c r="AX129" s="589" t="s">
        <v>345</v>
      </c>
      <c r="AY129" s="417"/>
      <c r="AZ129" s="417"/>
      <c r="BA129" s="417"/>
      <c r="BB129" s="417"/>
      <c r="BC129" s="417"/>
      <c r="BD129" s="417"/>
      <c r="BE129" s="470"/>
      <c r="BF129" s="625">
        <v>2.9</v>
      </c>
      <c r="BG129" s="629"/>
      <c r="BH129" s="629"/>
      <c r="BI129" s="629"/>
      <c r="BJ129" s="629"/>
      <c r="BK129" s="629"/>
      <c r="BL129" s="635"/>
      <c r="BM129" s="625">
        <v>25</v>
      </c>
      <c r="BN129" s="629"/>
      <c r="BO129" s="629"/>
      <c r="BP129" s="629"/>
      <c r="BQ129" s="629"/>
      <c r="BR129" s="629"/>
      <c r="BS129" s="635"/>
      <c r="BT129" s="625">
        <v>35</v>
      </c>
      <c r="BU129" s="660"/>
      <c r="BV129" s="660"/>
      <c r="BW129" s="660"/>
      <c r="BX129" s="660"/>
      <c r="BY129" s="660"/>
      <c r="BZ129" s="664"/>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211</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479</v>
      </c>
      <c r="X130" s="464"/>
      <c r="Y130" s="464"/>
      <c r="Z130" s="477"/>
      <c r="AA130" s="483">
        <v>293096</v>
      </c>
      <c r="AB130" s="444"/>
      <c r="AC130" s="444"/>
      <c r="AD130" s="444"/>
      <c r="AE130" s="500"/>
      <c r="AF130" s="516">
        <v>314567</v>
      </c>
      <c r="AG130" s="444"/>
      <c r="AH130" s="444"/>
      <c r="AI130" s="444"/>
      <c r="AJ130" s="500"/>
      <c r="AK130" s="516">
        <v>330626</v>
      </c>
      <c r="AL130" s="444"/>
      <c r="AM130" s="444"/>
      <c r="AN130" s="444"/>
      <c r="AO130" s="500"/>
      <c r="AP130" s="543"/>
      <c r="AQ130" s="551"/>
      <c r="AR130" s="551"/>
      <c r="AS130" s="551"/>
      <c r="AT130" s="561"/>
      <c r="AU130" s="579"/>
      <c r="AV130" s="579"/>
      <c r="AW130" s="579"/>
      <c r="AX130" s="590" t="s">
        <v>480</v>
      </c>
      <c r="AY130" s="601"/>
      <c r="AZ130" s="601"/>
      <c r="BA130" s="601"/>
      <c r="BB130" s="601"/>
      <c r="BC130" s="601"/>
      <c r="BD130" s="601"/>
      <c r="BE130" s="621"/>
      <c r="BF130" s="626" t="s">
        <v>145</v>
      </c>
      <c r="BG130" s="630"/>
      <c r="BH130" s="630"/>
      <c r="BI130" s="630"/>
      <c r="BJ130" s="630"/>
      <c r="BK130" s="630"/>
      <c r="BL130" s="636"/>
      <c r="BM130" s="626">
        <v>350</v>
      </c>
      <c r="BN130" s="630"/>
      <c r="BO130" s="630"/>
      <c r="BP130" s="630"/>
      <c r="BQ130" s="630"/>
      <c r="BR130" s="630"/>
      <c r="BS130" s="636"/>
      <c r="BT130" s="657"/>
      <c r="BU130" s="659"/>
      <c r="BV130" s="659"/>
      <c r="BW130" s="659"/>
      <c r="BX130" s="659"/>
      <c r="BY130" s="659"/>
      <c r="BZ130" s="665"/>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312</v>
      </c>
      <c r="X131" s="465"/>
      <c r="Y131" s="465"/>
      <c r="Z131" s="478"/>
      <c r="AA131" s="485">
        <v>1717561</v>
      </c>
      <c r="AB131" s="490"/>
      <c r="AC131" s="490"/>
      <c r="AD131" s="490"/>
      <c r="AE131" s="502"/>
      <c r="AF131" s="518">
        <v>1645950</v>
      </c>
      <c r="AG131" s="490"/>
      <c r="AH131" s="490"/>
      <c r="AI131" s="490"/>
      <c r="AJ131" s="502"/>
      <c r="AK131" s="518">
        <v>1757551</v>
      </c>
      <c r="AL131" s="490"/>
      <c r="AM131" s="490"/>
      <c r="AN131" s="490"/>
      <c r="AO131" s="502"/>
      <c r="AP131" s="544"/>
      <c r="AQ131" s="552"/>
      <c r="AR131" s="552"/>
      <c r="AS131" s="552"/>
      <c r="AT131" s="562"/>
      <c r="AU131" s="578"/>
      <c r="AV131" s="580"/>
      <c r="AW131" s="580"/>
      <c r="AX131" s="591"/>
      <c r="AY131" s="591"/>
      <c r="AZ131" s="591"/>
      <c r="BA131" s="591"/>
      <c r="BB131" s="591"/>
      <c r="BC131" s="591"/>
      <c r="BD131" s="591"/>
      <c r="BE131" s="591"/>
      <c r="BF131" s="591"/>
      <c r="BG131" s="591"/>
      <c r="BH131" s="591"/>
      <c r="BI131" s="591"/>
      <c r="BJ131" s="591"/>
      <c r="BK131" s="591"/>
      <c r="BL131" s="591"/>
      <c r="BM131" s="591"/>
      <c r="BN131" s="591"/>
      <c r="BO131" s="591"/>
      <c r="BP131" s="591"/>
      <c r="BQ131" s="591"/>
      <c r="BR131" s="591"/>
      <c r="BS131" s="591"/>
      <c r="BT131" s="591"/>
      <c r="BU131" s="591"/>
      <c r="BV131" s="591"/>
      <c r="BW131" s="591"/>
      <c r="BX131" s="591"/>
      <c r="BY131" s="591"/>
      <c r="BZ131" s="591"/>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618"/>
      <c r="DQ131" s="618"/>
      <c r="DR131" s="618"/>
      <c r="DS131" s="618"/>
      <c r="DT131" s="618"/>
      <c r="DU131" s="618"/>
      <c r="DV131" s="618"/>
      <c r="DW131" s="618"/>
      <c r="DX131" s="618"/>
      <c r="DY131" s="618"/>
      <c r="DZ131" s="618"/>
    </row>
    <row r="132" spans="1:131" s="357" customFormat="1" ht="26.25" customHeight="1">
      <c r="A132" s="387" t="s">
        <v>154</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481</v>
      </c>
      <c r="W132" s="460"/>
      <c r="X132" s="460"/>
      <c r="Y132" s="460"/>
      <c r="Z132" s="479"/>
      <c r="AA132" s="486">
        <v>2.5763859330000001</v>
      </c>
      <c r="AB132" s="491"/>
      <c r="AC132" s="491"/>
      <c r="AD132" s="491"/>
      <c r="AE132" s="503"/>
      <c r="AF132" s="519">
        <v>3.1209332000000001</v>
      </c>
      <c r="AG132" s="491"/>
      <c r="AH132" s="491"/>
      <c r="AI132" s="491"/>
      <c r="AJ132" s="503"/>
      <c r="AK132" s="519">
        <v>3.0988005470000002</v>
      </c>
      <c r="AL132" s="491"/>
      <c r="AM132" s="491"/>
      <c r="AN132" s="491"/>
      <c r="AO132" s="503"/>
      <c r="AP132" s="545"/>
      <c r="AQ132" s="553"/>
      <c r="AR132" s="553"/>
      <c r="AS132" s="553"/>
      <c r="AT132" s="563"/>
      <c r="AU132" s="580"/>
      <c r="AV132" s="580"/>
      <c r="AW132" s="580"/>
      <c r="AX132" s="580"/>
      <c r="AY132" s="580"/>
      <c r="AZ132" s="580"/>
      <c r="BA132" s="580"/>
      <c r="BB132" s="580"/>
      <c r="BC132" s="580"/>
      <c r="BD132" s="580"/>
      <c r="BE132" s="580"/>
      <c r="BF132" s="580"/>
      <c r="BG132" s="580"/>
      <c r="BH132" s="580"/>
      <c r="BI132" s="580"/>
      <c r="BJ132" s="580"/>
      <c r="BK132" s="580"/>
      <c r="BL132" s="580"/>
      <c r="BM132" s="580"/>
      <c r="BN132" s="637"/>
      <c r="BO132" s="637"/>
      <c r="BP132" s="637"/>
      <c r="BQ132" s="637"/>
      <c r="BR132" s="637"/>
      <c r="BS132" s="637"/>
      <c r="BT132" s="637"/>
      <c r="BU132" s="637"/>
      <c r="BV132" s="637"/>
      <c r="BW132" s="637"/>
      <c r="BX132" s="637"/>
      <c r="BY132" s="637"/>
      <c r="BZ132" s="63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482</v>
      </c>
      <c r="W133" s="398"/>
      <c r="X133" s="398"/>
      <c r="Y133" s="398"/>
      <c r="Z133" s="480"/>
      <c r="AA133" s="487">
        <v>4.4000000000000004</v>
      </c>
      <c r="AB133" s="492"/>
      <c r="AC133" s="492"/>
      <c r="AD133" s="492"/>
      <c r="AE133" s="504"/>
      <c r="AF133" s="487">
        <v>3.5</v>
      </c>
      <c r="AG133" s="492"/>
      <c r="AH133" s="492"/>
      <c r="AI133" s="492"/>
      <c r="AJ133" s="504"/>
      <c r="AK133" s="487">
        <v>2.9</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89"/>
      <c r="BA134" s="389"/>
      <c r="BB134" s="389"/>
      <c r="BC134" s="389"/>
      <c r="BD134" s="389"/>
      <c r="BE134" s="389"/>
      <c r="BF134" s="389"/>
      <c r="BG134" s="389"/>
      <c r="BH134" s="389"/>
      <c r="BI134" s="389"/>
      <c r="BJ134" s="389"/>
      <c r="BK134" s="389"/>
      <c r="BL134" s="389"/>
      <c r="BM134" s="389"/>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389"/>
      <c r="DQ134" s="389"/>
      <c r="DR134" s="389"/>
      <c r="DS134" s="389"/>
      <c r="DT134" s="389"/>
      <c r="DU134" s="389"/>
      <c r="DV134" s="389"/>
      <c r="DW134" s="389"/>
      <c r="DX134" s="389"/>
      <c r="DY134" s="389"/>
      <c r="DZ134" s="389"/>
      <c r="EA134" s="357"/>
    </row>
  </sheetData>
  <sheetProtection password="A7FD"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7"/>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6" customWidth="1"/>
    <col min="37" max="16384" width="9" style="737" hidden="1" customWidth="1"/>
  </cols>
  <sheetData>
    <row r="1" spans="2:3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737"/>
    </row>
    <row r="17" spans="34:36" ht="13.5" customHeight="1">
      <c r="AJ17" s="737"/>
    </row>
    <row r="18" spans="34:36" ht="13.5" customHeight="1"/>
    <row r="19" spans="34:36" ht="13.5" customHeight="1"/>
    <row r="20" spans="34:36" ht="13.5" customHeight="1">
      <c r="AI20" s="737"/>
      <c r="AJ20" s="737"/>
    </row>
    <row r="21" spans="34:36" ht="13.5" customHeight="1">
      <c r="AJ21" s="737"/>
    </row>
    <row r="22" spans="34:36" ht="13.5" customHeight="1"/>
    <row r="23" spans="34:36" ht="13.5" customHeight="1">
      <c r="AI23" s="737"/>
      <c r="AJ23" s="737"/>
    </row>
    <row r="24" spans="34:36" ht="13.5" customHeight="1">
      <c r="AJ24" s="737"/>
    </row>
    <row r="25" spans="34:36" ht="13.5" customHeight="1">
      <c r="AJ25" s="737"/>
    </row>
    <row r="26" spans="34:36" ht="13.5" customHeight="1">
      <c r="AI26" s="737"/>
      <c r="AJ26" s="737"/>
    </row>
    <row r="27" spans="34:36" ht="13.5" customHeight="1"/>
    <row r="28" spans="34:36" ht="13.5" customHeight="1">
      <c r="AI28" s="737"/>
      <c r="AJ28" s="737"/>
    </row>
    <row r="29" spans="34:36" ht="13.5" customHeight="1">
      <c r="AJ29" s="737"/>
    </row>
    <row r="30" spans="34:36" ht="13.5" customHeight="1"/>
    <row r="31" spans="34:36" ht="13.5" customHeight="1">
      <c r="AH31" s="737"/>
      <c r="AI31" s="737"/>
      <c r="AJ31" s="737"/>
    </row>
    <row r="32" spans="34:36" ht="13.5" customHeight="1"/>
    <row r="33" spans="28:36" ht="13.5" customHeight="1">
      <c r="AI33" s="737"/>
      <c r="AJ33" s="737"/>
    </row>
    <row r="34" spans="28:36" ht="13.5" customHeight="1">
      <c r="AF34" s="737"/>
    </row>
    <row r="35" spans="28:36" ht="13.5" customHeight="1">
      <c r="AB35" s="737"/>
      <c r="AC35" s="737"/>
      <c r="AD35" s="737"/>
      <c r="AF35" s="737"/>
      <c r="AG35" s="737"/>
      <c r="AH35" s="737"/>
      <c r="AI35" s="737"/>
      <c r="AJ35" s="737"/>
    </row>
    <row r="36" spans="28:36" ht="13.5" customHeight="1"/>
    <row r="37" spans="28:36" ht="13.5" customHeight="1">
      <c r="AE37" s="737"/>
      <c r="AJ37" s="737"/>
    </row>
    <row r="38" spans="28:36" ht="13.5" customHeight="1">
      <c r="AB38" s="737"/>
      <c r="AC38" s="737"/>
      <c r="AD38" s="737"/>
      <c r="AE38" s="737"/>
      <c r="AG38" s="737"/>
      <c r="AH38" s="737"/>
      <c r="AI38" s="737"/>
      <c r="AJ38" s="737"/>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737"/>
      <c r="AH49" s="737"/>
      <c r="AI49" s="737"/>
      <c r="AJ49" s="737"/>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737"/>
      <c r="AA63" s="737"/>
    </row>
    <row r="64" spans="22:36" ht="13.5" customHeight="1">
      <c r="V64" s="737"/>
    </row>
    <row r="65" spans="15:36" ht="13.5" customHeight="1">
      <c r="X65" s="737"/>
      <c r="Z65" s="737"/>
      <c r="AC65" s="737"/>
    </row>
    <row r="66" spans="15:36" ht="13.5" customHeight="1">
      <c r="Q66" s="737"/>
      <c r="S66" s="737"/>
      <c r="U66" s="737"/>
      <c r="AF66" s="737"/>
    </row>
    <row r="67" spans="15:36" ht="13.5" customHeight="1">
      <c r="O67" s="737"/>
      <c r="P67" s="737"/>
      <c r="R67" s="737"/>
      <c r="T67" s="737"/>
      <c r="Y67" s="737"/>
      <c r="AB67" s="737"/>
      <c r="AD67" s="737"/>
      <c r="AE67" s="737"/>
      <c r="AG67" s="737"/>
      <c r="AH67" s="737"/>
      <c r="AI67" s="737"/>
      <c r="AJ67" s="737"/>
    </row>
    <row r="68" spans="15:36" ht="13.5" customHeight="1"/>
    <row r="69" spans="15:36" ht="13.5" customHeight="1"/>
    <row r="70" spans="15:36" ht="13.5" customHeight="1"/>
    <row r="71" spans="15:36" ht="13.5" customHeight="1"/>
    <row r="72" spans="15:36" ht="13.5" customHeight="1">
      <c r="AJ72" s="737"/>
    </row>
    <row r="73" spans="15:36" ht="13.5" customHeight="1">
      <c r="AJ73" s="737"/>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737"/>
    </row>
    <row r="97" spans="24:36" ht="13.5" customHeight="1">
      <c r="AA97" s="737"/>
    </row>
    <row r="98" spans="24:36" ht="13.5" customHeight="1">
      <c r="AA98" s="737"/>
    </row>
    <row r="99" spans="24:36" ht="13.5" customHeight="1">
      <c r="AA99" s="737"/>
    </row>
    <row r="101" spans="24:36" ht="12" hidden="1" customHeight="1">
      <c r="X101" s="737"/>
      <c r="Y101" s="737"/>
      <c r="Z101" s="737"/>
      <c r="AC101" s="737"/>
    </row>
    <row r="102" spans="24:36" ht="1.5" hidden="1" customHeight="1">
      <c r="AC102" s="737"/>
      <c r="AF102" s="737"/>
    </row>
    <row r="103" spans="24:36" ht="13.5" customHeight="1">
      <c r="AB103" s="737"/>
      <c r="AD103" s="737"/>
      <c r="AE103" s="737"/>
      <c r="AF103" s="737"/>
      <c r="AG103" s="737"/>
      <c r="AH103" s="737"/>
      <c r="AI103" s="737"/>
      <c r="AJ103" s="737"/>
    </row>
    <row r="104" spans="24:36" ht="13.5" customHeight="1">
      <c r="AD104" s="737"/>
      <c r="AE104" s="737"/>
      <c r="AG104" s="737"/>
      <c r="AH104" s="737"/>
      <c r="AI104" s="737"/>
      <c r="AJ104" s="737"/>
    </row>
    <row r="105" spans="24:36" ht="12.75" hidden="1" customHeight="1"/>
  </sheetData>
  <sheetProtection password="A7FD" sheet="1" objects="1" scenarios="1"/>
  <phoneticPr fontId="7"/>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6" customWidth="1"/>
    <col min="2" max="15" width="9" style="736" customWidth="1"/>
    <col min="16" max="16" width="9.125" style="736" bestFit="1" customWidth="1"/>
    <col min="17" max="34" width="9" style="736" customWidth="1"/>
    <col min="35" max="16384" width="9"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5" customHeight="1"/>
    <row r="3" spans="1:34" ht="13.5" customHeight="1"/>
    <row r="4" spans="1:34" ht="13.5" customHeight="1">
      <c r="R4" s="737"/>
      <c r="S4" s="737"/>
      <c r="T4" s="737"/>
      <c r="U4" s="737"/>
      <c r="V4" s="737"/>
      <c r="W4" s="737"/>
      <c r="X4" s="737"/>
      <c r="Y4" s="737"/>
      <c r="Z4" s="737"/>
      <c r="AA4" s="737"/>
      <c r="AB4" s="737"/>
      <c r="AC4" s="737"/>
      <c r="AD4" s="737"/>
      <c r="AE4" s="737"/>
      <c r="AF4" s="737"/>
      <c r="AG4" s="737"/>
      <c r="AH4" s="737"/>
    </row>
    <row r="5" spans="1:34" ht="13.5" customHeight="1">
      <c r="R5" s="737"/>
      <c r="S5" s="737"/>
      <c r="T5" s="737"/>
      <c r="U5" s="737"/>
      <c r="V5" s="737"/>
      <c r="W5" s="737"/>
      <c r="X5" s="737"/>
      <c r="Y5" s="737"/>
      <c r="Z5" s="737"/>
      <c r="AA5" s="737"/>
      <c r="AB5" s="737"/>
      <c r="AC5" s="737"/>
      <c r="AD5" s="737"/>
      <c r="AE5" s="737"/>
      <c r="AF5" s="737"/>
      <c r="AG5" s="737"/>
      <c r="AH5" s="737"/>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9:34" ht="13.5" customHeight="1"/>
    <row r="20" spans="9:34" ht="13.5" customHeight="1"/>
    <row r="21" spans="9:34" ht="13.5" customHeight="1">
      <c r="AH21" s="737"/>
    </row>
    <row r="22" spans="9:34" ht="13.5" customHeight="1">
      <c r="AE22" s="737"/>
      <c r="AF22" s="737"/>
      <c r="AG22" s="737"/>
      <c r="AH22" s="737"/>
    </row>
    <row r="23" spans="9:34" ht="13.5" customHeight="1">
      <c r="U23" s="737"/>
      <c r="V23" s="737"/>
      <c r="W23" s="737"/>
      <c r="X23" s="737"/>
      <c r="Y23" s="737"/>
      <c r="Z23" s="737"/>
      <c r="AA23" s="737"/>
      <c r="AB23" s="737"/>
      <c r="AC23" s="737"/>
      <c r="AD23" s="737"/>
      <c r="AE23" s="737"/>
      <c r="AF23" s="737"/>
      <c r="AG23" s="737"/>
      <c r="AH23" s="737"/>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737"/>
      <c r="W35" s="737"/>
      <c r="X35" s="737"/>
      <c r="Y35" s="737"/>
      <c r="Z35" s="737"/>
      <c r="AA35" s="737"/>
      <c r="AB35" s="737"/>
      <c r="AC35" s="737"/>
      <c r="AD35" s="737"/>
      <c r="AE35" s="737"/>
      <c r="AF35" s="737"/>
      <c r="AG35" s="737"/>
      <c r="AH35" s="737"/>
    </row>
    <row r="36" spans="15:34" ht="13.5" customHeight="1"/>
    <row r="37" spans="15:34" ht="13.5" customHeight="1">
      <c r="AH37" s="737"/>
    </row>
    <row r="38" spans="15:34" ht="13.5" customHeight="1">
      <c r="AE38" s="737"/>
      <c r="AF38" s="737"/>
      <c r="AG38" s="737"/>
      <c r="AH38" s="737"/>
    </row>
    <row r="39" spans="15:34" ht="13.5" customHeight="1"/>
    <row r="40" spans="15:34" ht="13.5" customHeight="1"/>
    <row r="41" spans="15:34" ht="13.5" customHeight="1"/>
    <row r="42" spans="15:34" ht="13.5" customHeight="1"/>
    <row r="43" spans="15:34" ht="13.5" customHeight="1">
      <c r="O43" s="737"/>
      <c r="P43" s="737"/>
      <c r="Q43" s="737"/>
      <c r="R43" s="737"/>
      <c r="S43" s="737"/>
      <c r="T43" s="737"/>
      <c r="U43" s="737"/>
      <c r="V43" s="737"/>
      <c r="W43" s="737"/>
      <c r="X43" s="737"/>
      <c r="Y43" s="737"/>
      <c r="Z43" s="737"/>
      <c r="AA43" s="737"/>
      <c r="AB43" s="737"/>
      <c r="AC43" s="737"/>
      <c r="AD43" s="737"/>
      <c r="AE43" s="737"/>
      <c r="AF43" s="737"/>
      <c r="AG43" s="737"/>
      <c r="AH43" s="737"/>
    </row>
    <row r="44" spans="15:34" ht="13.5" customHeight="1">
      <c r="AH44" s="737"/>
    </row>
    <row r="45" spans="15:34" ht="13.5" customHeight="1"/>
    <row r="46" spans="15:34" ht="13.5" customHeight="1">
      <c r="W46" s="737"/>
      <c r="X46" s="737"/>
      <c r="Y46" s="737"/>
      <c r="Z46" s="737"/>
      <c r="AA46" s="737"/>
      <c r="AB46" s="737"/>
      <c r="AC46" s="737"/>
      <c r="AD46" s="737"/>
      <c r="AE46" s="737"/>
      <c r="AF46" s="737"/>
      <c r="AG46" s="737"/>
      <c r="AH46" s="737"/>
    </row>
    <row r="47" spans="15:34" ht="13.5" customHeight="1"/>
    <row r="48" spans="15:34" ht="13.5" customHeight="1"/>
    <row r="49" spans="22:34" ht="13.5" customHeight="1"/>
    <row r="50" spans="22:34" ht="13.5" customHeight="1">
      <c r="V50" s="737"/>
      <c r="W50" s="737"/>
      <c r="X50" s="737"/>
      <c r="Y50" s="737"/>
      <c r="Z50" s="737"/>
      <c r="AA50" s="737"/>
      <c r="AB50" s="737"/>
      <c r="AC50" s="737"/>
      <c r="AD50" s="737"/>
      <c r="AE50" s="737"/>
      <c r="AF50" s="737"/>
      <c r="AG50" s="737"/>
      <c r="AH50" s="737"/>
    </row>
    <row r="51" spans="22:34" ht="13.5" customHeight="1"/>
    <row r="52" spans="22:34" ht="13.5" customHeight="1"/>
    <row r="53" spans="22:34" ht="13.5" customHeight="1">
      <c r="AH53" s="737"/>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737"/>
      <c r="Z67" s="737"/>
      <c r="AA67" s="737"/>
      <c r="AB67" s="737"/>
      <c r="AC67" s="737"/>
      <c r="AD67" s="737"/>
      <c r="AE67" s="737"/>
      <c r="AF67" s="737"/>
      <c r="AG67" s="737"/>
      <c r="AH67" s="737"/>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8" customWidth="1"/>
    <col min="16" max="16" width="3" style="739" customWidth="1"/>
    <col min="17" max="17" width="19.125" style="353" hidden="1" customWidth="1"/>
    <col min="18" max="22" width="12.625" style="353" hidden="1" customWidth="1"/>
    <col min="23" max="16384" width="8.625" style="353" hidden="1" customWidth="1"/>
  </cols>
  <sheetData>
    <row r="1" spans="1:16" ht="13.5" customHeight="1">
      <c r="O1" s="749"/>
      <c r="P1" s="749"/>
    </row>
    <row r="2" spans="1:16" ht="13.5" customHeight="1">
      <c r="O2" s="749"/>
      <c r="P2" s="749"/>
    </row>
    <row r="3" spans="1:16" ht="13.5" customHeight="1">
      <c r="O3" s="749"/>
      <c r="P3" s="749"/>
    </row>
    <row r="4" spans="1:16" ht="13.5" customHeight="1">
      <c r="O4" s="749"/>
      <c r="P4" s="749"/>
    </row>
    <row r="5" spans="1:16" ht="17.25">
      <c r="A5" s="741" t="s">
        <v>484</v>
      </c>
      <c r="B5" s="745"/>
      <c r="C5" s="745"/>
      <c r="D5" s="745"/>
      <c r="E5" s="745"/>
      <c r="F5" s="745"/>
      <c r="G5" s="745"/>
      <c r="H5" s="745"/>
      <c r="I5" s="745"/>
      <c r="J5" s="745"/>
      <c r="K5" s="745"/>
      <c r="L5" s="745"/>
      <c r="M5" s="745"/>
      <c r="N5" s="745"/>
      <c r="O5" s="846"/>
    </row>
    <row r="6" spans="1:16" ht="13.5" customHeight="1">
      <c r="A6" s="739"/>
      <c r="B6" s="749"/>
      <c r="C6" s="749"/>
      <c r="D6" s="749"/>
      <c r="E6" s="749"/>
      <c r="F6" s="749"/>
      <c r="G6" s="744" t="s">
        <v>485</v>
      </c>
      <c r="H6" s="744"/>
      <c r="I6" s="744"/>
      <c r="J6" s="744"/>
      <c r="K6" s="749"/>
      <c r="L6" s="749"/>
      <c r="M6" s="749"/>
      <c r="N6" s="749"/>
    </row>
    <row r="7" spans="1:16" ht="13.5" customHeight="1">
      <c r="A7" s="739"/>
      <c r="B7" s="749"/>
      <c r="C7" s="749"/>
      <c r="D7" s="749"/>
      <c r="E7" s="749"/>
      <c r="F7" s="749"/>
      <c r="G7" s="751"/>
      <c r="H7" s="764"/>
      <c r="I7" s="764"/>
      <c r="J7" s="782"/>
      <c r="K7" s="795" t="s">
        <v>306</v>
      </c>
      <c r="L7" s="808"/>
      <c r="M7" s="820" t="s">
        <v>486</v>
      </c>
      <c r="N7" s="835"/>
    </row>
    <row r="8" spans="1:16" ht="13.5" customHeight="1">
      <c r="A8" s="739"/>
      <c r="B8" s="749"/>
      <c r="C8" s="749"/>
      <c r="D8" s="749"/>
      <c r="E8" s="749"/>
      <c r="F8" s="749"/>
      <c r="G8" s="752"/>
      <c r="H8" s="765"/>
      <c r="I8" s="765"/>
      <c r="J8" s="783"/>
      <c r="K8" s="796"/>
      <c r="L8" s="809" t="s">
        <v>384</v>
      </c>
      <c r="M8" s="821" t="s">
        <v>382</v>
      </c>
      <c r="N8" s="836" t="s">
        <v>454</v>
      </c>
    </row>
    <row r="9" spans="1:16" ht="13.5" customHeight="1">
      <c r="A9" s="739"/>
      <c r="B9" s="749"/>
      <c r="C9" s="749"/>
      <c r="D9" s="749"/>
      <c r="E9" s="749"/>
      <c r="F9" s="749"/>
      <c r="G9" s="753" t="s">
        <v>487</v>
      </c>
      <c r="H9" s="766"/>
      <c r="I9" s="766"/>
      <c r="J9" s="784"/>
      <c r="K9" s="797">
        <v>515103</v>
      </c>
      <c r="L9" s="810">
        <v>231715</v>
      </c>
      <c r="M9" s="822">
        <v>187155</v>
      </c>
      <c r="N9" s="837">
        <v>23.8</v>
      </c>
    </row>
    <row r="10" spans="1:16" ht="13.5" customHeight="1">
      <c r="A10" s="739"/>
      <c r="B10" s="749"/>
      <c r="C10" s="749"/>
      <c r="D10" s="749"/>
      <c r="E10" s="749"/>
      <c r="F10" s="749"/>
      <c r="G10" s="753" t="s">
        <v>295</v>
      </c>
      <c r="H10" s="766"/>
      <c r="I10" s="766"/>
      <c r="J10" s="784"/>
      <c r="K10" s="798">
        <v>47252</v>
      </c>
      <c r="L10" s="799">
        <v>21256</v>
      </c>
      <c r="M10" s="823">
        <v>20525</v>
      </c>
      <c r="N10" s="838">
        <v>3.6</v>
      </c>
    </row>
    <row r="11" spans="1:16" ht="13.5" customHeight="1">
      <c r="A11" s="739"/>
      <c r="B11" s="749"/>
      <c r="C11" s="749"/>
      <c r="D11" s="749"/>
      <c r="E11" s="749"/>
      <c r="F11" s="749"/>
      <c r="G11" s="753" t="s">
        <v>221</v>
      </c>
      <c r="H11" s="766"/>
      <c r="I11" s="766"/>
      <c r="J11" s="784"/>
      <c r="K11" s="798">
        <v>52576</v>
      </c>
      <c r="L11" s="799">
        <v>23651</v>
      </c>
      <c r="M11" s="823">
        <v>27959</v>
      </c>
      <c r="N11" s="838">
        <v>-15.4</v>
      </c>
    </row>
    <row r="12" spans="1:16" ht="13.5" customHeight="1">
      <c r="A12" s="739"/>
      <c r="B12" s="749"/>
      <c r="C12" s="749"/>
      <c r="D12" s="749"/>
      <c r="E12" s="749"/>
      <c r="F12" s="749"/>
      <c r="G12" s="753" t="s">
        <v>186</v>
      </c>
      <c r="H12" s="766"/>
      <c r="I12" s="766"/>
      <c r="J12" s="784"/>
      <c r="K12" s="798" t="s">
        <v>145</v>
      </c>
      <c r="L12" s="799" t="s">
        <v>145</v>
      </c>
      <c r="M12" s="823">
        <v>2910</v>
      </c>
      <c r="N12" s="838" t="s">
        <v>145</v>
      </c>
    </row>
    <row r="13" spans="1:16" ht="13.5" customHeight="1">
      <c r="A13" s="739"/>
      <c r="B13" s="749"/>
      <c r="C13" s="749"/>
      <c r="D13" s="749"/>
      <c r="E13" s="749"/>
      <c r="F13" s="749"/>
      <c r="G13" s="753" t="s">
        <v>446</v>
      </c>
      <c r="H13" s="766"/>
      <c r="I13" s="766"/>
      <c r="J13" s="784"/>
      <c r="K13" s="798" t="s">
        <v>145</v>
      </c>
      <c r="L13" s="799" t="s">
        <v>145</v>
      </c>
      <c r="M13" s="823" t="s">
        <v>145</v>
      </c>
      <c r="N13" s="838" t="s">
        <v>145</v>
      </c>
    </row>
    <row r="14" spans="1:16" ht="13.5" customHeight="1">
      <c r="A14" s="739"/>
      <c r="B14" s="749"/>
      <c r="C14" s="749"/>
      <c r="D14" s="749"/>
      <c r="E14" s="749"/>
      <c r="F14" s="749"/>
      <c r="G14" s="753" t="s">
        <v>230</v>
      </c>
      <c r="H14" s="766"/>
      <c r="I14" s="766"/>
      <c r="J14" s="784"/>
      <c r="K14" s="798">
        <v>47261</v>
      </c>
      <c r="L14" s="799">
        <v>21260</v>
      </c>
      <c r="M14" s="823">
        <v>9160</v>
      </c>
      <c r="N14" s="838">
        <v>132.1</v>
      </c>
    </row>
    <row r="15" spans="1:16" ht="13.5" customHeight="1">
      <c r="A15" s="739"/>
      <c r="B15" s="749"/>
      <c r="C15" s="749"/>
      <c r="D15" s="749"/>
      <c r="E15" s="749"/>
      <c r="F15" s="749"/>
      <c r="G15" s="753" t="s">
        <v>117</v>
      </c>
      <c r="H15" s="766"/>
      <c r="I15" s="766"/>
      <c r="J15" s="784"/>
      <c r="K15" s="798">
        <v>12506</v>
      </c>
      <c r="L15" s="799">
        <v>5626</v>
      </c>
      <c r="M15" s="823">
        <v>4580</v>
      </c>
      <c r="N15" s="838">
        <v>22.8</v>
      </c>
    </row>
    <row r="16" spans="1:16" ht="13.5" customHeight="1">
      <c r="A16" s="739"/>
      <c r="B16" s="749"/>
      <c r="C16" s="749"/>
      <c r="D16" s="749"/>
      <c r="E16" s="749"/>
      <c r="F16" s="749"/>
      <c r="G16" s="754" t="s">
        <v>460</v>
      </c>
      <c r="H16" s="767"/>
      <c r="I16" s="767"/>
      <c r="J16" s="785"/>
      <c r="K16" s="799">
        <v>-86470</v>
      </c>
      <c r="L16" s="799">
        <v>-38898</v>
      </c>
      <c r="M16" s="823">
        <v>-19254</v>
      </c>
      <c r="N16" s="838">
        <v>102</v>
      </c>
    </row>
    <row r="17" spans="1:16" ht="13.5" customHeight="1">
      <c r="A17" s="739"/>
      <c r="B17" s="749"/>
      <c r="C17" s="749"/>
      <c r="D17" s="749"/>
      <c r="E17" s="749"/>
      <c r="F17" s="749"/>
      <c r="G17" s="754" t="s">
        <v>256</v>
      </c>
      <c r="H17" s="767"/>
      <c r="I17" s="767"/>
      <c r="J17" s="785"/>
      <c r="K17" s="799">
        <v>588228</v>
      </c>
      <c r="L17" s="799">
        <v>264610</v>
      </c>
      <c r="M17" s="823">
        <v>233033</v>
      </c>
      <c r="N17" s="838">
        <v>13.6</v>
      </c>
    </row>
    <row r="18" spans="1:16" ht="13.5" customHeight="1">
      <c r="A18" s="739"/>
      <c r="B18" s="749"/>
      <c r="C18" s="749"/>
      <c r="D18" s="749"/>
      <c r="E18" s="749"/>
      <c r="F18" s="749"/>
      <c r="G18" s="749"/>
      <c r="H18" s="749"/>
      <c r="I18" s="749"/>
      <c r="J18" s="749"/>
      <c r="K18" s="749"/>
      <c r="L18" s="749"/>
      <c r="M18" s="814"/>
      <c r="N18" s="814"/>
    </row>
    <row r="19" spans="1:16" ht="13.5" customHeight="1">
      <c r="A19" s="739"/>
      <c r="B19" s="749"/>
      <c r="C19" s="749"/>
      <c r="D19" s="749"/>
      <c r="E19" s="749"/>
      <c r="F19" s="749"/>
      <c r="G19" s="749" t="s">
        <v>414</v>
      </c>
      <c r="H19" s="749"/>
      <c r="I19" s="749"/>
      <c r="J19" s="749"/>
      <c r="K19" s="749"/>
      <c r="L19" s="749"/>
      <c r="M19" s="749"/>
      <c r="N19" s="749"/>
    </row>
    <row r="20" spans="1:16" ht="13.5" customHeight="1">
      <c r="A20" s="739"/>
      <c r="B20" s="749"/>
      <c r="C20" s="749"/>
      <c r="D20" s="749"/>
      <c r="E20" s="749"/>
      <c r="F20" s="749"/>
      <c r="G20" s="755"/>
      <c r="H20" s="768"/>
      <c r="I20" s="768"/>
      <c r="J20" s="786"/>
      <c r="K20" s="800" t="s">
        <v>488</v>
      </c>
      <c r="L20" s="811" t="s">
        <v>242</v>
      </c>
      <c r="M20" s="824" t="s">
        <v>489</v>
      </c>
      <c r="N20" s="839"/>
    </row>
    <row r="21" spans="1:16" s="740" customFormat="1" ht="13.5" customHeight="1">
      <c r="A21" s="742"/>
      <c r="G21" s="756" t="s">
        <v>409</v>
      </c>
      <c r="H21" s="769"/>
      <c r="I21" s="769"/>
      <c r="J21" s="787"/>
      <c r="K21" s="801">
        <v>23.39</v>
      </c>
      <c r="L21" s="812">
        <v>21.21</v>
      </c>
      <c r="M21" s="825">
        <v>2.1800000000000002</v>
      </c>
      <c r="O21" s="847"/>
      <c r="P21" s="742"/>
    </row>
    <row r="22" spans="1:16" s="740" customFormat="1" ht="13.5" customHeight="1">
      <c r="A22" s="742"/>
      <c r="G22" s="756" t="s">
        <v>483</v>
      </c>
      <c r="H22" s="769"/>
      <c r="I22" s="769"/>
      <c r="J22" s="787"/>
      <c r="K22" s="802">
        <v>100</v>
      </c>
      <c r="L22" s="813">
        <v>95.4</v>
      </c>
      <c r="M22" s="826">
        <v>4.5999999999999996</v>
      </c>
      <c r="N22" s="814"/>
      <c r="O22" s="847"/>
      <c r="P22" s="742"/>
    </row>
    <row r="23" spans="1:16" s="740" customFormat="1" ht="13.5" customHeight="1">
      <c r="A23" s="742"/>
      <c r="L23" s="814"/>
      <c r="M23" s="814"/>
      <c r="N23" s="814"/>
      <c r="O23" s="847"/>
      <c r="P23" s="742"/>
    </row>
    <row r="24" spans="1:16" s="740" customFormat="1" ht="13.5" customHeight="1">
      <c r="A24" s="742"/>
      <c r="L24" s="814"/>
      <c r="M24" s="814"/>
      <c r="N24" s="814"/>
      <c r="O24" s="847"/>
      <c r="P24" s="742"/>
    </row>
    <row r="25" spans="1:16" s="740" customFormat="1" ht="13.5" customHeight="1">
      <c r="A25" s="743"/>
      <c r="B25" s="750"/>
      <c r="C25" s="750"/>
      <c r="D25" s="750"/>
      <c r="E25" s="750"/>
      <c r="F25" s="750"/>
      <c r="G25" s="750"/>
      <c r="H25" s="750"/>
      <c r="I25" s="750"/>
      <c r="J25" s="750"/>
      <c r="K25" s="750"/>
      <c r="L25" s="815"/>
      <c r="M25" s="815"/>
      <c r="N25" s="815"/>
      <c r="O25" s="848"/>
      <c r="P25" s="742"/>
    </row>
    <row r="26" spans="1:16" s="740" customFormat="1" ht="13.5" customHeight="1">
      <c r="A26" s="744" t="s">
        <v>490</v>
      </c>
      <c r="L26" s="814"/>
      <c r="M26" s="814"/>
      <c r="N26" s="814"/>
      <c r="O26" s="744"/>
      <c r="P26" s="744"/>
    </row>
    <row r="27" spans="1:16" ht="13.5" customHeight="1">
      <c r="K27" s="749"/>
      <c r="L27" s="749"/>
      <c r="M27" s="749"/>
      <c r="N27" s="749"/>
      <c r="O27" s="749"/>
      <c r="P27" s="749"/>
    </row>
    <row r="28" spans="1:16" ht="17.25">
      <c r="A28" s="741" t="s">
        <v>437</v>
      </c>
      <c r="B28" s="745"/>
      <c r="C28" s="745"/>
      <c r="D28" s="745"/>
      <c r="E28" s="745"/>
      <c r="F28" s="745"/>
      <c r="G28" s="745"/>
      <c r="H28" s="745"/>
      <c r="I28" s="745"/>
      <c r="J28" s="745"/>
      <c r="K28" s="745"/>
      <c r="L28" s="745"/>
      <c r="M28" s="745"/>
      <c r="N28" s="745"/>
      <c r="O28" s="849"/>
    </row>
    <row r="29" spans="1:16" ht="13.5" customHeight="1">
      <c r="A29" s="739"/>
      <c r="B29" s="749"/>
      <c r="C29" s="749"/>
      <c r="D29" s="749"/>
      <c r="E29" s="749"/>
      <c r="F29" s="749"/>
      <c r="G29" s="744" t="s">
        <v>492</v>
      </c>
      <c r="H29" s="744"/>
      <c r="I29" s="744"/>
      <c r="J29" s="744"/>
      <c r="K29" s="749"/>
      <c r="L29" s="749"/>
      <c r="M29" s="749"/>
      <c r="N29" s="749"/>
      <c r="O29" s="850"/>
    </row>
    <row r="30" spans="1:16" ht="13.5" customHeight="1">
      <c r="A30" s="739"/>
      <c r="B30" s="749"/>
      <c r="C30" s="749"/>
      <c r="D30" s="749"/>
      <c r="E30" s="749"/>
      <c r="F30" s="749"/>
      <c r="G30" s="751"/>
      <c r="H30" s="764"/>
      <c r="I30" s="764"/>
      <c r="J30" s="782"/>
      <c r="K30" s="795" t="s">
        <v>306</v>
      </c>
      <c r="L30" s="808"/>
      <c r="M30" s="820" t="s">
        <v>486</v>
      </c>
      <c r="N30" s="835"/>
    </row>
    <row r="31" spans="1:16" ht="13.5" customHeight="1">
      <c r="A31" s="739"/>
      <c r="B31" s="749"/>
      <c r="C31" s="749"/>
      <c r="D31" s="749"/>
      <c r="E31" s="749"/>
      <c r="F31" s="749"/>
      <c r="G31" s="752"/>
      <c r="H31" s="765"/>
      <c r="I31" s="765"/>
      <c r="J31" s="783"/>
      <c r="K31" s="796"/>
      <c r="L31" s="809" t="s">
        <v>384</v>
      </c>
      <c r="M31" s="821" t="s">
        <v>382</v>
      </c>
      <c r="N31" s="836" t="s">
        <v>454</v>
      </c>
    </row>
    <row r="32" spans="1:16" ht="27" customHeight="1">
      <c r="A32" s="739"/>
      <c r="B32" s="749"/>
      <c r="C32" s="749"/>
      <c r="D32" s="749"/>
      <c r="E32" s="749"/>
      <c r="F32" s="749"/>
      <c r="G32" s="757" t="s">
        <v>491</v>
      </c>
      <c r="H32" s="770"/>
      <c r="I32" s="770"/>
      <c r="J32" s="788"/>
      <c r="K32" s="799">
        <v>303307</v>
      </c>
      <c r="L32" s="799">
        <v>136440</v>
      </c>
      <c r="M32" s="827">
        <v>137219</v>
      </c>
      <c r="N32" s="838">
        <v>-0.6</v>
      </c>
    </row>
    <row r="33" spans="1:16" ht="13.5" customHeight="1">
      <c r="A33" s="739"/>
      <c r="B33" s="749"/>
      <c r="C33" s="749"/>
      <c r="D33" s="749"/>
      <c r="E33" s="749"/>
      <c r="F33" s="749"/>
      <c r="G33" s="757" t="s">
        <v>494</v>
      </c>
      <c r="H33" s="770"/>
      <c r="I33" s="770"/>
      <c r="J33" s="788"/>
      <c r="K33" s="799" t="s">
        <v>145</v>
      </c>
      <c r="L33" s="799" t="s">
        <v>145</v>
      </c>
      <c r="M33" s="827" t="s">
        <v>145</v>
      </c>
      <c r="N33" s="838" t="s">
        <v>145</v>
      </c>
    </row>
    <row r="34" spans="1:16" ht="27" customHeight="1">
      <c r="A34" s="739"/>
      <c r="B34" s="749"/>
      <c r="C34" s="749"/>
      <c r="D34" s="749"/>
      <c r="E34" s="749"/>
      <c r="F34" s="749"/>
      <c r="G34" s="757" t="s">
        <v>496</v>
      </c>
      <c r="H34" s="770"/>
      <c r="I34" s="770"/>
      <c r="J34" s="788"/>
      <c r="K34" s="799" t="s">
        <v>145</v>
      </c>
      <c r="L34" s="799" t="s">
        <v>145</v>
      </c>
      <c r="M34" s="827">
        <v>4</v>
      </c>
      <c r="N34" s="838" t="s">
        <v>145</v>
      </c>
    </row>
    <row r="35" spans="1:16" ht="27" customHeight="1">
      <c r="A35" s="739"/>
      <c r="B35" s="749"/>
      <c r="C35" s="749"/>
      <c r="D35" s="749"/>
      <c r="E35" s="749"/>
      <c r="F35" s="749"/>
      <c r="G35" s="757" t="s">
        <v>379</v>
      </c>
      <c r="H35" s="770"/>
      <c r="I35" s="770"/>
      <c r="J35" s="788"/>
      <c r="K35" s="799">
        <v>61625</v>
      </c>
      <c r="L35" s="799">
        <v>27722</v>
      </c>
      <c r="M35" s="827">
        <v>30414</v>
      </c>
      <c r="N35" s="838">
        <v>-8.9</v>
      </c>
    </row>
    <row r="36" spans="1:16" ht="27" customHeight="1">
      <c r="A36" s="739"/>
      <c r="B36" s="749"/>
      <c r="C36" s="749"/>
      <c r="D36" s="749"/>
      <c r="E36" s="749"/>
      <c r="F36" s="749"/>
      <c r="G36" s="757" t="s">
        <v>497</v>
      </c>
      <c r="H36" s="770"/>
      <c r="I36" s="770"/>
      <c r="J36" s="788"/>
      <c r="K36" s="799">
        <v>2123</v>
      </c>
      <c r="L36" s="799">
        <v>955</v>
      </c>
      <c r="M36" s="827">
        <v>5195</v>
      </c>
      <c r="N36" s="838">
        <v>-81.599999999999994</v>
      </c>
    </row>
    <row r="37" spans="1:16" ht="13.5" customHeight="1">
      <c r="A37" s="739"/>
      <c r="B37" s="749"/>
      <c r="C37" s="749"/>
      <c r="D37" s="749"/>
      <c r="E37" s="749"/>
      <c r="F37" s="749"/>
      <c r="G37" s="757" t="s">
        <v>499</v>
      </c>
      <c r="H37" s="770"/>
      <c r="I37" s="770"/>
      <c r="J37" s="788"/>
      <c r="K37" s="799">
        <v>18034</v>
      </c>
      <c r="L37" s="799">
        <v>8112</v>
      </c>
      <c r="M37" s="827">
        <v>2257</v>
      </c>
      <c r="N37" s="838">
        <v>259.39999999999998</v>
      </c>
    </row>
    <row r="38" spans="1:16" ht="27" customHeight="1">
      <c r="A38" s="739"/>
      <c r="B38" s="749"/>
      <c r="C38" s="749"/>
      <c r="D38" s="749"/>
      <c r="E38" s="749"/>
      <c r="F38" s="749"/>
      <c r="G38" s="758" t="s">
        <v>142</v>
      </c>
      <c r="H38" s="771"/>
      <c r="I38" s="771"/>
      <c r="J38" s="789"/>
      <c r="K38" s="803" t="s">
        <v>145</v>
      </c>
      <c r="L38" s="803" t="s">
        <v>145</v>
      </c>
      <c r="M38" s="828">
        <v>40</v>
      </c>
      <c r="N38" s="840" t="s">
        <v>145</v>
      </c>
      <c r="O38" s="850"/>
    </row>
    <row r="39" spans="1:16" ht="13.5" customHeight="1">
      <c r="A39" s="739"/>
      <c r="B39" s="749"/>
      <c r="C39" s="749"/>
      <c r="D39" s="749"/>
      <c r="E39" s="749"/>
      <c r="F39" s="749"/>
      <c r="G39" s="758" t="s">
        <v>94</v>
      </c>
      <c r="H39" s="771"/>
      <c r="I39" s="771"/>
      <c r="J39" s="789"/>
      <c r="K39" s="798" t="s">
        <v>145</v>
      </c>
      <c r="L39" s="798" t="s">
        <v>145</v>
      </c>
      <c r="M39" s="829">
        <v>-7960</v>
      </c>
      <c r="N39" s="841" t="s">
        <v>145</v>
      </c>
      <c r="O39" s="850"/>
    </row>
    <row r="40" spans="1:16" ht="27" customHeight="1">
      <c r="A40" s="739"/>
      <c r="B40" s="749"/>
      <c r="C40" s="749"/>
      <c r="D40" s="749"/>
      <c r="E40" s="749"/>
      <c r="F40" s="749"/>
      <c r="G40" s="757" t="s">
        <v>158</v>
      </c>
      <c r="H40" s="770"/>
      <c r="I40" s="770"/>
      <c r="J40" s="788"/>
      <c r="K40" s="798">
        <v>-330626</v>
      </c>
      <c r="L40" s="798">
        <v>-148730</v>
      </c>
      <c r="M40" s="829">
        <v>-124831</v>
      </c>
      <c r="N40" s="841">
        <v>19.100000000000001</v>
      </c>
      <c r="O40" s="850"/>
    </row>
    <row r="41" spans="1:16" ht="13.5" customHeight="1">
      <c r="A41" s="739"/>
      <c r="B41" s="749"/>
      <c r="C41" s="749"/>
      <c r="D41" s="749"/>
      <c r="E41" s="749"/>
      <c r="F41" s="749"/>
      <c r="G41" s="759" t="s">
        <v>368</v>
      </c>
      <c r="H41" s="772"/>
      <c r="I41" s="772"/>
      <c r="J41" s="790"/>
      <c r="K41" s="799">
        <v>54463</v>
      </c>
      <c r="L41" s="798">
        <v>24500</v>
      </c>
      <c r="M41" s="829">
        <v>42339</v>
      </c>
      <c r="N41" s="841">
        <v>-42.1</v>
      </c>
      <c r="O41" s="850"/>
    </row>
    <row r="42" spans="1:16" ht="13.5" customHeight="1">
      <c r="A42" s="739"/>
      <c r="B42" s="749"/>
      <c r="C42" s="749"/>
      <c r="D42" s="749"/>
      <c r="E42" s="749"/>
      <c r="F42" s="749"/>
      <c r="G42" s="760" t="s">
        <v>27</v>
      </c>
      <c r="H42" s="749"/>
      <c r="I42" s="749"/>
      <c r="J42" s="749"/>
      <c r="K42" s="749"/>
      <c r="L42" s="749"/>
      <c r="M42" s="814"/>
      <c r="N42" s="814"/>
      <c r="O42" s="850"/>
    </row>
    <row r="43" spans="1:16" ht="13.5" customHeight="1">
      <c r="A43" s="739"/>
      <c r="B43" s="749"/>
      <c r="C43" s="749"/>
      <c r="D43" s="749"/>
      <c r="E43" s="749"/>
      <c r="F43" s="749"/>
      <c r="G43" s="749"/>
      <c r="H43" s="749"/>
      <c r="I43" s="749"/>
      <c r="J43" s="749"/>
      <c r="K43" s="749"/>
      <c r="L43" s="816"/>
      <c r="M43" s="814"/>
      <c r="N43" s="749"/>
      <c r="O43" s="850"/>
    </row>
    <row r="44" spans="1:16" ht="13.5" customHeight="1">
      <c r="A44" s="739"/>
      <c r="B44" s="749"/>
      <c r="C44" s="749"/>
      <c r="D44" s="749"/>
      <c r="E44" s="749"/>
      <c r="F44" s="749"/>
      <c r="G44" s="749"/>
      <c r="H44" s="749"/>
      <c r="I44" s="749"/>
      <c r="J44" s="749"/>
      <c r="K44" s="749"/>
      <c r="L44" s="749"/>
      <c r="M44" s="814"/>
      <c r="N44" s="749"/>
    </row>
    <row r="45" spans="1:16" ht="13.5" customHeight="1">
      <c r="A45" s="745"/>
      <c r="B45" s="745"/>
      <c r="C45" s="745"/>
      <c r="D45" s="745"/>
      <c r="E45" s="745"/>
      <c r="F45" s="745"/>
      <c r="G45" s="745"/>
      <c r="H45" s="745"/>
      <c r="I45" s="745"/>
      <c r="J45" s="745"/>
      <c r="K45" s="745"/>
      <c r="L45" s="745"/>
      <c r="M45" s="830"/>
      <c r="N45" s="745"/>
      <c r="O45" s="745"/>
      <c r="P45" s="749"/>
    </row>
    <row r="46" spans="1:16" ht="13.5" customHeight="1">
      <c r="A46" s="746"/>
      <c r="B46" s="746"/>
      <c r="C46" s="746"/>
      <c r="D46" s="746"/>
      <c r="E46" s="746"/>
      <c r="F46" s="746"/>
      <c r="G46" s="746"/>
      <c r="H46" s="746"/>
      <c r="I46" s="746"/>
      <c r="J46" s="746"/>
      <c r="K46" s="746"/>
      <c r="L46" s="746"/>
      <c r="M46" s="746"/>
      <c r="N46" s="746"/>
      <c r="O46" s="746"/>
      <c r="P46" s="749"/>
    </row>
    <row r="47" spans="1:16" ht="17.25" customHeight="1">
      <c r="A47" s="747" t="s">
        <v>193</v>
      </c>
      <c r="B47" s="749"/>
      <c r="C47" s="749"/>
      <c r="D47" s="749"/>
      <c r="E47" s="749"/>
      <c r="F47" s="749"/>
      <c r="G47" s="749"/>
      <c r="H47" s="749"/>
      <c r="I47" s="749"/>
      <c r="J47" s="749"/>
      <c r="K47" s="749"/>
      <c r="L47" s="749"/>
      <c r="M47" s="749"/>
      <c r="N47" s="749"/>
    </row>
    <row r="48" spans="1:16" ht="13.5" customHeight="1">
      <c r="A48" s="739"/>
      <c r="B48" s="749"/>
      <c r="C48" s="749"/>
      <c r="D48" s="749"/>
      <c r="E48" s="749"/>
      <c r="F48" s="749"/>
      <c r="G48" s="746" t="s">
        <v>500</v>
      </c>
      <c r="H48" s="746"/>
      <c r="I48" s="746"/>
      <c r="J48" s="746"/>
      <c r="K48" s="746"/>
      <c r="L48" s="746"/>
      <c r="M48" s="815"/>
      <c r="N48" s="746"/>
    </row>
    <row r="49" spans="1:14" ht="13.5" customHeight="1">
      <c r="A49" s="739"/>
      <c r="B49" s="749"/>
      <c r="C49" s="749"/>
      <c r="D49" s="749"/>
      <c r="E49" s="749"/>
      <c r="F49" s="749"/>
      <c r="G49" s="761"/>
      <c r="H49" s="773"/>
      <c r="I49" s="777" t="s">
        <v>306</v>
      </c>
      <c r="J49" s="791" t="s">
        <v>100</v>
      </c>
      <c r="K49" s="804"/>
      <c r="L49" s="804"/>
      <c r="M49" s="804"/>
      <c r="N49" s="842"/>
    </row>
    <row r="50" spans="1:14" ht="13.5" customHeight="1">
      <c r="A50" s="739"/>
      <c r="B50" s="749"/>
      <c r="C50" s="749"/>
      <c r="D50" s="749"/>
      <c r="E50" s="749"/>
      <c r="F50" s="749"/>
      <c r="G50" s="762"/>
      <c r="H50" s="774"/>
      <c r="I50" s="778"/>
      <c r="J50" s="792" t="s">
        <v>358</v>
      </c>
      <c r="K50" s="805" t="s">
        <v>493</v>
      </c>
      <c r="L50" s="817" t="s">
        <v>190</v>
      </c>
      <c r="M50" s="831" t="s">
        <v>498</v>
      </c>
      <c r="N50" s="843" t="s">
        <v>501</v>
      </c>
    </row>
    <row r="51" spans="1:14" ht="13.5" customHeight="1">
      <c r="A51" s="739"/>
      <c r="B51" s="749"/>
      <c r="C51" s="749"/>
      <c r="D51" s="749"/>
      <c r="E51" s="749"/>
      <c r="F51" s="749"/>
      <c r="G51" s="761" t="s">
        <v>425</v>
      </c>
      <c r="H51" s="773"/>
      <c r="I51" s="779">
        <v>387296</v>
      </c>
      <c r="J51" s="793">
        <v>156357</v>
      </c>
      <c r="K51" s="806">
        <v>-75.400000000000006</v>
      </c>
      <c r="L51" s="818">
        <v>216155</v>
      </c>
      <c r="M51" s="832">
        <v>-33.6</v>
      </c>
      <c r="N51" s="844">
        <v>-41.8</v>
      </c>
    </row>
    <row r="52" spans="1:14" ht="13.5" customHeight="1">
      <c r="A52" s="739"/>
      <c r="B52" s="749"/>
      <c r="C52" s="749"/>
      <c r="D52" s="749"/>
      <c r="E52" s="749"/>
      <c r="F52" s="749"/>
      <c r="G52" s="763"/>
      <c r="H52" s="775" t="s">
        <v>209</v>
      </c>
      <c r="I52" s="780">
        <v>250987</v>
      </c>
      <c r="J52" s="794">
        <v>101327</v>
      </c>
      <c r="K52" s="807">
        <v>-60.8</v>
      </c>
      <c r="L52" s="819">
        <v>108827</v>
      </c>
      <c r="M52" s="833">
        <v>-34.1</v>
      </c>
      <c r="N52" s="845">
        <v>-26.7</v>
      </c>
    </row>
    <row r="53" spans="1:14" ht="13.5" customHeight="1">
      <c r="A53" s="739"/>
      <c r="B53" s="749"/>
      <c r="C53" s="749"/>
      <c r="D53" s="749"/>
      <c r="E53" s="749"/>
      <c r="F53" s="749"/>
      <c r="G53" s="761" t="s">
        <v>55</v>
      </c>
      <c r="H53" s="773"/>
      <c r="I53" s="779">
        <v>908695</v>
      </c>
      <c r="J53" s="793">
        <v>377522</v>
      </c>
      <c r="K53" s="806">
        <v>141.4</v>
      </c>
      <c r="L53" s="818">
        <v>228305</v>
      </c>
      <c r="M53" s="832">
        <v>5.6</v>
      </c>
      <c r="N53" s="844">
        <v>135.80000000000001</v>
      </c>
    </row>
    <row r="54" spans="1:14" ht="13.5" customHeight="1">
      <c r="A54" s="739"/>
      <c r="B54" s="749"/>
      <c r="C54" s="749"/>
      <c r="D54" s="749"/>
      <c r="E54" s="749"/>
      <c r="F54" s="749"/>
      <c r="G54" s="763"/>
      <c r="H54" s="775" t="s">
        <v>209</v>
      </c>
      <c r="I54" s="780">
        <v>327894</v>
      </c>
      <c r="J54" s="794">
        <v>136225</v>
      </c>
      <c r="K54" s="807">
        <v>34.4</v>
      </c>
      <c r="L54" s="819">
        <v>86611</v>
      </c>
      <c r="M54" s="833">
        <v>-20.399999999999999</v>
      </c>
      <c r="N54" s="845">
        <v>54.8</v>
      </c>
    </row>
    <row r="55" spans="1:14" ht="13.5" customHeight="1">
      <c r="A55" s="739"/>
      <c r="B55" s="749"/>
      <c r="C55" s="749"/>
      <c r="D55" s="749"/>
      <c r="E55" s="749"/>
      <c r="F55" s="749"/>
      <c r="G55" s="761" t="s">
        <v>133</v>
      </c>
      <c r="H55" s="773"/>
      <c r="I55" s="779">
        <v>631911</v>
      </c>
      <c r="J55" s="793">
        <v>268898</v>
      </c>
      <c r="K55" s="806">
        <v>-28.8</v>
      </c>
      <c r="L55" s="818">
        <v>316331</v>
      </c>
      <c r="M55" s="832">
        <v>38.6</v>
      </c>
      <c r="N55" s="844">
        <v>-67.400000000000006</v>
      </c>
    </row>
    <row r="56" spans="1:14" ht="13.5" customHeight="1">
      <c r="A56" s="739"/>
      <c r="B56" s="749"/>
      <c r="C56" s="749"/>
      <c r="D56" s="749"/>
      <c r="E56" s="749"/>
      <c r="F56" s="749"/>
      <c r="G56" s="763"/>
      <c r="H56" s="775" t="s">
        <v>209</v>
      </c>
      <c r="I56" s="780">
        <v>362523</v>
      </c>
      <c r="J56" s="794">
        <v>154265</v>
      </c>
      <c r="K56" s="807">
        <v>13.2</v>
      </c>
      <c r="L56" s="819">
        <v>106387</v>
      </c>
      <c r="M56" s="833">
        <v>22.8</v>
      </c>
      <c r="N56" s="845">
        <v>-9.6</v>
      </c>
    </row>
    <row r="57" spans="1:14" ht="13.5" customHeight="1">
      <c r="A57" s="739"/>
      <c r="B57" s="749"/>
      <c r="C57" s="749"/>
      <c r="D57" s="749"/>
      <c r="E57" s="749"/>
      <c r="F57" s="749"/>
      <c r="G57" s="761" t="s">
        <v>265</v>
      </c>
      <c r="H57" s="773"/>
      <c r="I57" s="779">
        <v>1063075</v>
      </c>
      <c r="J57" s="793">
        <v>463820</v>
      </c>
      <c r="K57" s="806">
        <v>72.5</v>
      </c>
      <c r="L57" s="818">
        <v>333013</v>
      </c>
      <c r="M57" s="832">
        <v>5.3</v>
      </c>
      <c r="N57" s="844">
        <v>67.2</v>
      </c>
    </row>
    <row r="58" spans="1:14" ht="13.5" customHeight="1">
      <c r="A58" s="739"/>
      <c r="B58" s="749"/>
      <c r="C58" s="749"/>
      <c r="D58" s="749"/>
      <c r="E58" s="749"/>
      <c r="F58" s="749"/>
      <c r="G58" s="763"/>
      <c r="H58" s="775" t="s">
        <v>209</v>
      </c>
      <c r="I58" s="780">
        <v>583337</v>
      </c>
      <c r="J58" s="794">
        <v>254510</v>
      </c>
      <c r="K58" s="807">
        <v>65</v>
      </c>
      <c r="L58" s="819">
        <v>126732</v>
      </c>
      <c r="M58" s="833">
        <v>19.100000000000001</v>
      </c>
      <c r="N58" s="845">
        <v>45.9</v>
      </c>
    </row>
    <row r="59" spans="1:14" ht="13.5" customHeight="1">
      <c r="A59" s="739"/>
      <c r="B59" s="749"/>
      <c r="C59" s="749"/>
      <c r="D59" s="749"/>
      <c r="E59" s="749"/>
      <c r="F59" s="749"/>
      <c r="G59" s="761" t="s">
        <v>415</v>
      </c>
      <c r="H59" s="773"/>
      <c r="I59" s="779">
        <v>743437</v>
      </c>
      <c r="J59" s="793">
        <v>334430</v>
      </c>
      <c r="K59" s="806">
        <v>-27.9</v>
      </c>
      <c r="L59" s="818">
        <v>280458</v>
      </c>
      <c r="M59" s="832">
        <v>-15.8</v>
      </c>
      <c r="N59" s="844">
        <v>-12.1</v>
      </c>
    </row>
    <row r="60" spans="1:14" ht="13.5" customHeight="1">
      <c r="A60" s="739"/>
      <c r="B60" s="749"/>
      <c r="C60" s="749"/>
      <c r="D60" s="749"/>
      <c r="E60" s="749"/>
      <c r="F60" s="749"/>
      <c r="G60" s="763"/>
      <c r="H60" s="775" t="s">
        <v>209</v>
      </c>
      <c r="I60" s="781">
        <v>260294</v>
      </c>
      <c r="J60" s="794">
        <v>117091</v>
      </c>
      <c r="K60" s="807">
        <v>-54</v>
      </c>
      <c r="L60" s="819">
        <v>127286</v>
      </c>
      <c r="M60" s="833">
        <v>0.4</v>
      </c>
      <c r="N60" s="845">
        <v>-54.4</v>
      </c>
    </row>
    <row r="61" spans="1:14" ht="13.5" customHeight="1">
      <c r="A61" s="739"/>
      <c r="B61" s="749"/>
      <c r="C61" s="749"/>
      <c r="D61" s="749"/>
      <c r="E61" s="749"/>
      <c r="F61" s="749"/>
      <c r="G61" s="761" t="s">
        <v>110</v>
      </c>
      <c r="H61" s="776"/>
      <c r="I61" s="779">
        <v>746883</v>
      </c>
      <c r="J61" s="793">
        <v>320205</v>
      </c>
      <c r="K61" s="806">
        <v>16.399999999999999</v>
      </c>
      <c r="L61" s="818">
        <v>274852</v>
      </c>
      <c r="M61" s="834">
        <v>0</v>
      </c>
      <c r="N61" s="844">
        <v>16.399999999999999</v>
      </c>
    </row>
    <row r="62" spans="1:14" ht="13.5" customHeight="1">
      <c r="A62" s="739"/>
      <c r="B62" s="749"/>
      <c r="C62" s="749"/>
      <c r="D62" s="749"/>
      <c r="E62" s="749"/>
      <c r="F62" s="749"/>
      <c r="G62" s="763"/>
      <c r="H62" s="775" t="s">
        <v>209</v>
      </c>
      <c r="I62" s="780">
        <v>357007</v>
      </c>
      <c r="J62" s="794">
        <v>152684</v>
      </c>
      <c r="K62" s="807">
        <v>-0.4</v>
      </c>
      <c r="L62" s="819">
        <v>111169</v>
      </c>
      <c r="M62" s="833">
        <v>-2.4</v>
      </c>
      <c r="N62" s="845">
        <v>2</v>
      </c>
    </row>
    <row r="63" spans="1:14" ht="13.5" customHeight="1">
      <c r="A63" s="739"/>
      <c r="B63" s="749"/>
      <c r="C63" s="749"/>
      <c r="D63" s="749"/>
      <c r="E63" s="749"/>
      <c r="F63" s="749"/>
      <c r="G63" s="749"/>
      <c r="H63" s="749"/>
      <c r="I63" s="749"/>
      <c r="J63" s="749"/>
      <c r="K63" s="749"/>
      <c r="L63" s="749"/>
      <c r="M63" s="749"/>
      <c r="N63" s="749"/>
    </row>
    <row r="64" spans="1:14" ht="13.5" customHeight="1">
      <c r="A64" s="739"/>
      <c r="B64" s="749"/>
      <c r="C64" s="749"/>
      <c r="D64" s="749"/>
      <c r="E64" s="749"/>
      <c r="F64" s="749"/>
      <c r="G64" s="749"/>
      <c r="H64" s="749"/>
      <c r="I64" s="749"/>
      <c r="J64" s="749"/>
      <c r="K64" s="749"/>
      <c r="L64" s="749"/>
      <c r="M64" s="749"/>
      <c r="N64" s="749"/>
    </row>
    <row r="65" spans="1:16" ht="13.5" customHeight="1">
      <c r="A65" s="739"/>
      <c r="B65" s="749"/>
      <c r="C65" s="749"/>
      <c r="D65" s="749"/>
      <c r="E65" s="749"/>
      <c r="F65" s="749"/>
      <c r="G65" s="749"/>
      <c r="H65" s="749"/>
      <c r="I65" s="749"/>
      <c r="J65" s="749"/>
      <c r="K65" s="749"/>
      <c r="L65" s="749"/>
      <c r="M65" s="749"/>
      <c r="N65" s="749"/>
    </row>
    <row r="66" spans="1:16" ht="13.5" customHeight="1">
      <c r="A66" s="748"/>
      <c r="B66" s="746"/>
      <c r="C66" s="746"/>
      <c r="D66" s="746"/>
      <c r="E66" s="746"/>
      <c r="F66" s="746"/>
      <c r="G66" s="746"/>
      <c r="H66" s="746"/>
      <c r="I66" s="746"/>
      <c r="J66" s="746"/>
      <c r="K66" s="746"/>
      <c r="L66" s="746"/>
      <c r="M66" s="746"/>
      <c r="N66" s="746"/>
      <c r="O66" s="851"/>
    </row>
    <row r="67" spans="1:16" ht="13.5" hidden="1" customHeight="1">
      <c r="G67" s="749"/>
      <c r="H67" s="749"/>
      <c r="I67" s="749"/>
      <c r="J67" s="749"/>
      <c r="K67" s="749"/>
      <c r="L67" s="749"/>
      <c r="M67" s="749"/>
      <c r="N67" s="749"/>
      <c r="O67" s="749"/>
      <c r="P67" s="749"/>
    </row>
    <row r="68" spans="1:16" ht="13.5" hidden="1" customHeight="1">
      <c r="G68" s="749"/>
      <c r="H68" s="749"/>
      <c r="I68" s="749"/>
      <c r="J68" s="749"/>
      <c r="K68" s="749"/>
      <c r="L68" s="749"/>
      <c r="M68" s="749"/>
      <c r="N68" s="749"/>
    </row>
    <row r="69" spans="1:16" ht="13.5" hidden="1" customHeight="1">
      <c r="G69" s="749"/>
      <c r="H69" s="749"/>
      <c r="I69" s="749"/>
      <c r="J69" s="749"/>
      <c r="K69" s="749"/>
      <c r="L69" s="749"/>
      <c r="M69" s="749"/>
      <c r="N69" s="749"/>
    </row>
    <row r="70" spans="1:16" ht="13.5" customHeight="1">
      <c r="G70" s="749"/>
      <c r="H70" s="749"/>
      <c r="I70" s="749"/>
      <c r="J70" s="749"/>
      <c r="K70" s="749"/>
      <c r="L70" s="749"/>
      <c r="M70" s="749"/>
      <c r="N70" s="749"/>
    </row>
    <row r="71" spans="1:16" ht="13.5" customHeight="1">
      <c r="G71" s="749"/>
      <c r="H71" s="749"/>
      <c r="I71" s="749"/>
      <c r="J71" s="749"/>
      <c r="K71" s="749"/>
      <c r="L71" s="749"/>
      <c r="M71" s="749"/>
      <c r="N71" s="749"/>
    </row>
    <row r="72" spans="1:16" ht="13.5" customHeight="1">
      <c r="G72" s="749"/>
      <c r="H72" s="749"/>
      <c r="I72" s="749"/>
      <c r="J72" s="749"/>
      <c r="K72" s="749"/>
      <c r="L72" s="749"/>
      <c r="M72" s="749"/>
      <c r="N72" s="749"/>
    </row>
    <row r="73" spans="1:16" ht="13.5" customHeight="1">
      <c r="G73" s="749"/>
      <c r="H73" s="749"/>
      <c r="I73" s="749"/>
      <c r="J73" s="749"/>
      <c r="K73" s="749"/>
      <c r="L73" s="749"/>
      <c r="M73" s="749"/>
      <c r="N73" s="749"/>
    </row>
  </sheetData>
  <sheetProtection password="A7FD"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58"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5" customHeight="1">
      <c r="B2" s="737"/>
      <c r="T2" s="737"/>
    </row>
    <row r="3" spans="2:34" ht="13.5" customHeight="1">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5" customHeight="1"/>
    <row r="5" spans="2:34" ht="13.5" customHeight="1"/>
    <row r="6" spans="2:34" ht="13.5" customHeight="1"/>
    <row r="7" spans="2:34" ht="13.5" customHeight="1"/>
    <row r="8" spans="2:34" ht="13.5" customHeight="1"/>
    <row r="9" spans="2:34" ht="13.5" customHeight="1">
      <c r="AH9" s="737"/>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737"/>
    </row>
    <row r="18" spans="34:34" ht="13.5" customHeight="1"/>
    <row r="19" spans="34:34" ht="13.5" customHeight="1"/>
    <row r="20" spans="34:34" ht="13.5" customHeight="1">
      <c r="AH20" s="737"/>
    </row>
    <row r="21" spans="34:34" ht="13.5" customHeight="1">
      <c r="AH21" s="737"/>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737"/>
    </row>
    <row r="29" spans="34:34" ht="13.5" customHeight="1"/>
    <row r="30" spans="34:34" ht="13.5" customHeight="1"/>
    <row r="31" spans="34:34" ht="13.5" customHeight="1"/>
    <row r="32" spans="34:34" ht="13.5" customHeight="1"/>
    <row r="33" spans="2:34" ht="13.5" customHeight="1">
      <c r="B33" s="737"/>
      <c r="G33" s="737"/>
      <c r="I33" s="737"/>
    </row>
    <row r="34" spans="2:34" ht="13.5" customHeight="1">
      <c r="C34" s="737"/>
      <c r="P34" s="737"/>
      <c r="R34" s="737"/>
      <c r="U34" s="737"/>
    </row>
    <row r="35" spans="2:34" ht="13.5" customHeight="1">
      <c r="D35" s="737"/>
      <c r="E35" s="737"/>
      <c r="T35" s="737"/>
      <c r="W35" s="737"/>
      <c r="AC35" s="737"/>
      <c r="AD35" s="737"/>
      <c r="AE35" s="737"/>
      <c r="AF35" s="737"/>
      <c r="AG35" s="737"/>
      <c r="AH35" s="737"/>
    </row>
    <row r="36" spans="2:34" ht="13.5" customHeight="1">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ht="13.5" customHeight="1">
      <c r="AH37" s="737"/>
    </row>
    <row r="38" spans="2:34" ht="13.5" customHeight="1">
      <c r="AG38" s="737"/>
      <c r="AH38" s="737"/>
    </row>
    <row r="39" spans="2:34" ht="13.5" customHeight="1"/>
    <row r="40" spans="2:34" ht="13.5" customHeight="1">
      <c r="U40" s="737"/>
    </row>
    <row r="41" spans="2:34" ht="13.5" customHeight="1">
      <c r="R41" s="737"/>
    </row>
    <row r="42" spans="2:34" ht="13.5" customHeight="1">
      <c r="T42" s="737"/>
      <c r="W42" s="737"/>
    </row>
    <row r="43" spans="2:34" ht="13.5" customHeight="1">
      <c r="Q43" s="737"/>
      <c r="S43" s="737"/>
      <c r="V43" s="737"/>
      <c r="X43" s="737"/>
      <c r="Y43" s="737"/>
      <c r="Z43" s="737"/>
      <c r="AA43" s="737"/>
      <c r="AB43" s="737"/>
      <c r="AC43" s="737"/>
      <c r="AD43" s="737"/>
      <c r="AE43" s="737"/>
      <c r="AF43" s="737"/>
      <c r="AG43" s="737"/>
      <c r="AH43" s="737"/>
    </row>
    <row r="44" spans="2:34" ht="13.5" customHeight="1">
      <c r="AH44" s="737"/>
    </row>
    <row r="45" spans="2:34" ht="13.5" customHeight="1"/>
    <row r="46" spans="2:34" ht="13.5" customHeight="1"/>
    <row r="47" spans="2:34" ht="13.5" customHeight="1"/>
    <row r="48" spans="2:34" ht="13.5" customHeight="1">
      <c r="AG48" s="737"/>
      <c r="AH48" s="737"/>
    </row>
    <row r="49" spans="29:34" ht="13.5" customHeight="1">
      <c r="AH49" s="737"/>
    </row>
    <row r="50" spans="29:34" ht="13.5" customHeight="1">
      <c r="AH50" s="737"/>
    </row>
    <row r="51" spans="29:34" ht="13.5" customHeight="1">
      <c r="AC51" s="737"/>
      <c r="AD51" s="737"/>
      <c r="AE51" s="737"/>
      <c r="AF51" s="737"/>
      <c r="AG51" s="737"/>
      <c r="AH51" s="737"/>
    </row>
    <row r="52" spans="29:34" ht="13.5" customHeight="1"/>
    <row r="53" spans="29:34" ht="13.5" customHeight="1"/>
    <row r="54" spans="29:34" ht="13.5" customHeight="1">
      <c r="AH54" s="737"/>
    </row>
    <row r="55" spans="29:34" ht="13.5" customHeight="1"/>
    <row r="56" spans="29:34" ht="13.5" customHeight="1"/>
    <row r="57" spans="29:34" ht="13.5" customHeight="1"/>
    <row r="58" spans="29:34" ht="13.5" customHeight="1">
      <c r="AH58" s="737"/>
    </row>
    <row r="59" spans="29:34" ht="13.5" customHeight="1"/>
    <row r="60" spans="29:34" ht="13.5" customHeight="1"/>
    <row r="61" spans="29:34" ht="13.5" customHeight="1"/>
    <row r="62" spans="29:34" ht="13.5" customHeight="1"/>
    <row r="63" spans="29:34" ht="13.5" customHeight="1">
      <c r="AH63" s="737"/>
    </row>
    <row r="64" spans="29:34" ht="13.5" customHeight="1">
      <c r="AG64" s="737"/>
      <c r="AH64" s="737"/>
    </row>
    <row r="65" spans="32:34" ht="13.5" customHeight="1"/>
    <row r="66" spans="32:34" ht="13.5" customHeight="1"/>
    <row r="67" spans="32:34" ht="13.5" customHeight="1"/>
    <row r="68" spans="32:34" ht="13.5" customHeight="1"/>
    <row r="69" spans="32:34" ht="13.5" customHeight="1">
      <c r="AF69" s="737"/>
      <c r="AG69" s="737"/>
      <c r="AH69" s="737"/>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737"/>
    </row>
    <row r="83" spans="25:34" ht="13.5" customHeight="1">
      <c r="Z83" s="737"/>
      <c r="AA83" s="737"/>
      <c r="AB83" s="737"/>
      <c r="AC83" s="737"/>
      <c r="AD83" s="737"/>
      <c r="AE83" s="737"/>
      <c r="AF83" s="737"/>
      <c r="AG83" s="737"/>
      <c r="AH83" s="737"/>
    </row>
    <row r="84" spans="25:34" ht="13.5" customHeight="1"/>
    <row r="85" spans="25:34" ht="13.5" customHeight="1"/>
    <row r="86" spans="25:34" ht="13.5" customHeight="1"/>
    <row r="87" spans="25:34" ht="13.5" customHeight="1"/>
    <row r="88" spans="25:34" ht="13.5" customHeight="1">
      <c r="AH88" s="737"/>
    </row>
    <row r="89" spans="25:34" ht="13.5" customHeight="1"/>
    <row r="90" spans="25:34" ht="13.5" customHeight="1"/>
    <row r="91" spans="25:34" ht="13.5" customHeight="1"/>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5" customHeight="1">
      <c r="B2" s="737"/>
      <c r="T2" s="737"/>
    </row>
    <row r="3" spans="1:34" ht="13.5" customHeight="1">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5" customHeight="1"/>
    <row r="5" spans="1:34" ht="13.5" customHeight="1"/>
    <row r="6" spans="1:34" ht="13.5" customHeight="1"/>
    <row r="7" spans="1:34" ht="13.5" customHeight="1"/>
    <row r="8" spans="1:34" ht="13.5" customHeight="1"/>
    <row r="9" spans="1:34" ht="13.5" customHeight="1">
      <c r="AH9" s="737"/>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737"/>
    </row>
    <row r="18" spans="34:34" ht="13.5" customHeight="1"/>
    <row r="19" spans="34:34" ht="13.5" customHeight="1"/>
    <row r="20" spans="34:34" ht="13.5" customHeight="1">
      <c r="AH20" s="737"/>
    </row>
    <row r="21" spans="34:34" ht="13.5" customHeight="1">
      <c r="AH21" s="737"/>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737"/>
    </row>
    <row r="29" spans="34:34" ht="13.5" customHeight="1"/>
    <row r="30" spans="34:34" ht="13.5" customHeight="1"/>
    <row r="31" spans="34:34" ht="13.5" customHeight="1"/>
    <row r="32" spans="34:34" ht="13.5" customHeight="1"/>
    <row r="33" spans="2:34" ht="13.5" customHeight="1">
      <c r="B33" s="737"/>
      <c r="G33" s="737"/>
      <c r="I33" s="737"/>
    </row>
    <row r="34" spans="2:34" ht="13.5" customHeight="1">
      <c r="C34" s="737"/>
      <c r="P34" s="737"/>
      <c r="R34" s="737"/>
      <c r="U34" s="737"/>
    </row>
    <row r="35" spans="2:34" ht="13.5" customHeight="1">
      <c r="D35" s="737"/>
      <c r="E35" s="737"/>
      <c r="T35" s="737"/>
      <c r="W35" s="737"/>
      <c r="AC35" s="737"/>
      <c r="AD35" s="737"/>
      <c r="AE35" s="737"/>
      <c r="AF35" s="737"/>
      <c r="AG35" s="737"/>
      <c r="AH35" s="737"/>
    </row>
    <row r="36" spans="2:34" ht="13.5" customHeight="1">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ht="13.5" customHeight="1">
      <c r="AH37" s="737"/>
    </row>
    <row r="38" spans="2:34" ht="13.5" customHeight="1">
      <c r="AG38" s="737"/>
      <c r="AH38" s="737"/>
    </row>
    <row r="39" spans="2:34" ht="13.5" customHeight="1"/>
    <row r="40" spans="2:34" ht="13.5" customHeight="1">
      <c r="U40" s="737"/>
    </row>
    <row r="41" spans="2:34" ht="13.5" customHeight="1">
      <c r="R41" s="737"/>
    </row>
    <row r="42" spans="2:34" ht="13.5" customHeight="1">
      <c r="T42" s="737"/>
      <c r="W42" s="737"/>
    </row>
    <row r="43" spans="2:34" ht="13.5" customHeight="1">
      <c r="Q43" s="737"/>
      <c r="S43" s="737"/>
      <c r="V43" s="737"/>
      <c r="X43" s="737"/>
      <c r="Y43" s="737"/>
      <c r="Z43" s="737"/>
      <c r="AA43" s="737"/>
      <c r="AB43" s="737"/>
      <c r="AC43" s="737"/>
      <c r="AD43" s="737"/>
      <c r="AE43" s="737"/>
      <c r="AF43" s="737"/>
      <c r="AG43" s="737"/>
      <c r="AH43" s="737"/>
    </row>
    <row r="44" spans="2:34" ht="13.5" customHeight="1">
      <c r="AH44" s="737"/>
    </row>
    <row r="45" spans="2:34" ht="13.5" customHeight="1"/>
    <row r="46" spans="2:34" ht="13.5" customHeight="1"/>
    <row r="47" spans="2:34" ht="13.5" customHeight="1"/>
    <row r="48" spans="2:34" ht="13.5" customHeight="1">
      <c r="AG48" s="737"/>
      <c r="AH48" s="737"/>
    </row>
    <row r="49" spans="29:34" ht="13.5" customHeight="1">
      <c r="AH49" s="737"/>
    </row>
    <row r="50" spans="29:34" ht="13.5" customHeight="1">
      <c r="AH50" s="737"/>
    </row>
    <row r="51" spans="29:34" ht="13.5" customHeight="1">
      <c r="AC51" s="737"/>
      <c r="AD51" s="737"/>
      <c r="AE51" s="737"/>
      <c r="AF51" s="737"/>
      <c r="AG51" s="737"/>
      <c r="AH51" s="737"/>
    </row>
    <row r="52" spans="29:34" ht="13.5" customHeight="1"/>
    <row r="53" spans="29:34" ht="13.5" customHeight="1"/>
    <row r="54" spans="29:34" ht="13.5" customHeight="1">
      <c r="AH54" s="737"/>
    </row>
    <row r="55" spans="29:34" ht="13.5" customHeight="1"/>
    <row r="56" spans="29:34" ht="13.5" customHeight="1"/>
    <row r="57" spans="29:34" ht="13.5" customHeight="1"/>
    <row r="58" spans="29:34" ht="13.5" customHeight="1">
      <c r="AH58" s="737"/>
    </row>
    <row r="59" spans="29:34" ht="13.5" customHeight="1"/>
    <row r="60" spans="29:34" ht="13.5" customHeight="1"/>
    <row r="61" spans="29:34" ht="13.5" customHeight="1"/>
    <row r="62" spans="29:34" ht="13.5" customHeight="1"/>
    <row r="63" spans="29:34" ht="13.5" customHeight="1">
      <c r="AH63" s="737"/>
    </row>
    <row r="64" spans="29:34" ht="13.5" customHeight="1">
      <c r="AG64" s="737"/>
      <c r="AH64" s="737"/>
    </row>
    <row r="65" spans="32:34" ht="13.5" customHeight="1"/>
    <row r="66" spans="32:34" ht="13.5" customHeight="1"/>
    <row r="67" spans="32:34" ht="13.5" customHeight="1"/>
    <row r="68" spans="32:34" ht="13.5" customHeight="1"/>
    <row r="69" spans="32:34" ht="13.5" customHeight="1">
      <c r="AF69" s="737"/>
      <c r="AG69" s="737"/>
      <c r="AH69" s="737"/>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737"/>
    </row>
    <row r="83" spans="25:34" ht="13.5" customHeight="1">
      <c r="Z83" s="737"/>
      <c r="AA83" s="737"/>
      <c r="AB83" s="737"/>
      <c r="AC83" s="737"/>
      <c r="AD83" s="737"/>
      <c r="AE83" s="737"/>
      <c r="AF83" s="737"/>
      <c r="AG83" s="737"/>
      <c r="AH83" s="737"/>
    </row>
    <row r="84" spans="25:34" ht="13.5" customHeight="1"/>
    <row r="85" spans="25:34" ht="13.5" customHeight="1"/>
    <row r="86" spans="25:34" ht="13.5" customHeight="1"/>
    <row r="87" spans="25:34" ht="13.5" customHeight="1"/>
    <row r="88" spans="25:34" ht="13.5" customHeight="1">
      <c r="AH88" s="737"/>
    </row>
    <row r="89" spans="25:34" ht="13.5" customHeight="1"/>
    <row r="90" spans="25:34" ht="13.5" customHeight="1"/>
    <row r="91" spans="25:34" ht="13.5" customHeight="1"/>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2"/>
      <c r="C45" s="852"/>
      <c r="D45" s="852"/>
      <c r="E45" s="852"/>
      <c r="F45" s="852"/>
      <c r="G45" s="852"/>
      <c r="H45" s="852"/>
      <c r="I45" s="852"/>
      <c r="J45" s="873" t="s">
        <v>2</v>
      </c>
    </row>
    <row r="46" spans="2:10" ht="29.25" customHeight="1">
      <c r="B46" s="853" t="s">
        <v>0</v>
      </c>
      <c r="C46" s="857"/>
      <c r="D46" s="857"/>
      <c r="E46" s="861" t="s">
        <v>4</v>
      </c>
      <c r="F46" s="865" t="s">
        <v>502</v>
      </c>
      <c r="G46" s="869" t="s">
        <v>503</v>
      </c>
      <c r="H46" s="869" t="s">
        <v>380</v>
      </c>
      <c r="I46" s="869" t="s">
        <v>187</v>
      </c>
      <c r="J46" s="874" t="s">
        <v>504</v>
      </c>
    </row>
    <row r="47" spans="2:10" ht="57.75" customHeight="1">
      <c r="B47" s="854"/>
      <c r="C47" s="858" t="s">
        <v>8</v>
      </c>
      <c r="D47" s="858"/>
      <c r="E47" s="862"/>
      <c r="F47" s="866">
        <v>37.07</v>
      </c>
      <c r="G47" s="870">
        <v>39.72</v>
      </c>
      <c r="H47" s="870">
        <v>51.55</v>
      </c>
      <c r="I47" s="870">
        <v>54.68</v>
      </c>
      <c r="J47" s="875">
        <v>53.27</v>
      </c>
    </row>
    <row r="48" spans="2:10" ht="57.75" customHeight="1">
      <c r="B48" s="855"/>
      <c r="C48" s="859" t="s">
        <v>12</v>
      </c>
      <c r="D48" s="859"/>
      <c r="E48" s="863"/>
      <c r="F48" s="867">
        <v>6.26</v>
      </c>
      <c r="G48" s="871">
        <v>10.28</v>
      </c>
      <c r="H48" s="871">
        <v>9.49</v>
      </c>
      <c r="I48" s="871">
        <v>3.08</v>
      </c>
      <c r="J48" s="876">
        <v>9.34</v>
      </c>
    </row>
    <row r="49" spans="2:10" ht="57.75" customHeight="1">
      <c r="B49" s="856"/>
      <c r="C49" s="860" t="s">
        <v>19</v>
      </c>
      <c r="D49" s="860"/>
      <c r="E49" s="864"/>
      <c r="F49" s="868">
        <v>18.41</v>
      </c>
      <c r="G49" s="872">
        <v>6.85</v>
      </c>
      <c r="H49" s="872">
        <v>17.399999999999999</v>
      </c>
      <c r="I49" s="872" t="s">
        <v>505</v>
      </c>
      <c r="J49" s="877">
        <v>5.52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総務課</cp:lastModifiedBy>
  <cp:lastPrinted>2017-03-09T12:16:05Z</cp:lastPrinted>
  <dcterms:created xsi:type="dcterms:W3CDTF">2017-01-25T01:57:36Z</dcterms:created>
  <dcterms:modified xsi:type="dcterms:W3CDTF">2017-05-07T23:53:15Z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2.1.5.0</vt:lpwstr>
      <vt:lpwstr>2.1.6.0</vt:lpwstr>
      <vt:lpwstr>2.1.7.0</vt:lpwstr>
    </vt:vector>
  </property>
  <property fmtid="{DCFEDD21-7773-49B2-8022-6FC58DB5260B}" pid="3" name="LastSavedVersion">
    <vt:lpwstr>2.1.7.0</vt:lpwstr>
  </property>
  <property fmtid="{DCFEDD21-7773-49B2-8022-6FC58DB5260B}" pid="4" name="LastSavedDate">
    <vt:filetime>2017-05-07T23:53:15Z</vt:filetime>
  </property>
</Properties>
</file>